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03-90\Desktop\2023\事務研\七野分\"/>
    </mc:Choice>
  </mc:AlternateContent>
  <xr:revisionPtr revIDLastSave="0" documentId="13_ncr:1_{009B180F-0AD5-4FA5-A096-2AECC93D3656}" xr6:coauthVersionLast="36" xr6:coauthVersionMax="36" xr10:uidLastSave="{00000000-0000-0000-0000-000000000000}"/>
  <bookViews>
    <workbookView xWindow="0" yWindow="0" windowWidth="15015" windowHeight="6405" activeTab="1" xr2:uid="{3245B15E-F1E2-47FE-A53A-C53791DD92FA}"/>
  </bookViews>
  <sheets>
    <sheet name="更新履歴" sheetId="5" r:id="rId1"/>
    <sheet name="常勤" sheetId="1" r:id="rId2"/>
    <sheet name="非常勤" sheetId="2" r:id="rId3"/>
    <sheet name="本務者" sheetId="3" r:id="rId4"/>
    <sheet name="リスト" sheetId="4" state="hidden" r:id="rId5"/>
  </sheets>
  <definedNames>
    <definedName name="_xlnm.Print_Area" localSheetId="1">常勤!$A$1:$P$18</definedName>
    <definedName name="_xlnm.Print_Area" localSheetId="2">非常勤!$A$1:$N$7</definedName>
    <definedName name="_xlnm.Print_Area" localSheetId="3">本務者!$A$1:$P$18</definedName>
    <definedName name="データ">常勤!$A$3:$R$34</definedName>
    <definedName name="事由">リスト!$B$2:$B$5</definedName>
    <definedName name="職名">リスト!$C$2:$C$4</definedName>
    <definedName name="職名２">リスト!$D$2:$D$4</definedName>
    <definedName name="任用事由">リスト!$A$2:$B$6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4" i="1" l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4" i="1"/>
  <c r="Q5" i="1"/>
  <c r="R5" i="1" l="1"/>
  <c r="O21" i="1" l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5" i="1"/>
  <c r="S4" i="1"/>
  <c r="N4" i="2" l="1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M34" i="2"/>
  <c r="L34" i="2"/>
  <c r="K34" i="2"/>
  <c r="M33" i="2"/>
  <c r="L33" i="2"/>
  <c r="K33" i="2"/>
  <c r="M32" i="2"/>
  <c r="L32" i="2"/>
  <c r="K32" i="2"/>
  <c r="M31" i="2"/>
  <c r="L31" i="2"/>
  <c r="K31" i="2"/>
  <c r="M30" i="2"/>
  <c r="L30" i="2"/>
  <c r="K30" i="2"/>
  <c r="M29" i="2"/>
  <c r="L29" i="2"/>
  <c r="K29" i="2"/>
  <c r="M28" i="2"/>
  <c r="L28" i="2"/>
  <c r="K28" i="2"/>
  <c r="M27" i="2"/>
  <c r="L27" i="2"/>
  <c r="K27" i="2"/>
  <c r="M26" i="2"/>
  <c r="L26" i="2"/>
  <c r="K26" i="2"/>
  <c r="M25" i="2"/>
  <c r="L25" i="2"/>
  <c r="K25" i="2"/>
  <c r="M24" i="2"/>
  <c r="L24" i="2"/>
  <c r="K24" i="2"/>
  <c r="M23" i="2"/>
  <c r="L23" i="2"/>
  <c r="K23" i="2"/>
  <c r="M22" i="2"/>
  <c r="L22" i="2"/>
  <c r="K22" i="2"/>
  <c r="M21" i="2"/>
  <c r="L21" i="2"/>
  <c r="K21" i="2"/>
  <c r="M20" i="2"/>
  <c r="L20" i="2"/>
  <c r="K20" i="2"/>
  <c r="M19" i="2"/>
  <c r="L19" i="2"/>
  <c r="K19" i="2"/>
  <c r="M18" i="2"/>
  <c r="L18" i="2"/>
  <c r="K18" i="2"/>
  <c r="M17" i="2"/>
  <c r="L17" i="2"/>
  <c r="K17" i="2"/>
  <c r="M16" i="2"/>
  <c r="L16" i="2"/>
  <c r="K16" i="2"/>
  <c r="M15" i="2"/>
  <c r="L15" i="2"/>
  <c r="K15" i="2"/>
  <c r="M14" i="2"/>
  <c r="L14" i="2"/>
  <c r="K14" i="2"/>
  <c r="M13" i="2"/>
  <c r="L13" i="2"/>
  <c r="K13" i="2"/>
  <c r="M12" i="2"/>
  <c r="L12" i="2"/>
  <c r="K12" i="2"/>
  <c r="M11" i="2"/>
  <c r="L11" i="2"/>
  <c r="K11" i="2"/>
  <c r="M10" i="2"/>
  <c r="L10" i="2"/>
  <c r="K10" i="2"/>
  <c r="M9" i="2"/>
  <c r="L9" i="2"/>
  <c r="K9" i="2"/>
  <c r="P14" i="3" l="1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A34" i="3" l="1"/>
  <c r="B34" i="3"/>
  <c r="C34" i="3"/>
  <c r="D34" i="3"/>
  <c r="E34" i="3"/>
  <c r="K34" i="3" s="1"/>
  <c r="F34" i="3"/>
  <c r="J34" i="3" s="1"/>
  <c r="G34" i="3"/>
  <c r="H34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5" i="3"/>
  <c r="P4" i="2"/>
  <c r="O4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5" i="2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R4" i="1"/>
  <c r="L4" i="1" s="1"/>
  <c r="M4" i="1" s="1"/>
  <c r="P4" i="1"/>
  <c r="O4" i="1" s="1"/>
  <c r="N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5" i="1"/>
  <c r="K4" i="1" l="1"/>
  <c r="M4" i="2"/>
  <c r="K4" i="2"/>
  <c r="L4" i="2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P13" i="3" l="1"/>
  <c r="P12" i="3"/>
  <c r="P11" i="3"/>
  <c r="P10" i="3"/>
  <c r="P9" i="3"/>
  <c r="P8" i="3"/>
  <c r="P7" i="3"/>
  <c r="P6" i="3"/>
  <c r="P5" i="3"/>
  <c r="P4" i="3"/>
  <c r="G14" i="3"/>
  <c r="F4" i="3"/>
  <c r="J4" i="3" s="1"/>
  <c r="H33" i="3"/>
  <c r="G33" i="3"/>
  <c r="F33" i="3"/>
  <c r="J33" i="3" s="1"/>
  <c r="E33" i="3"/>
  <c r="K33" i="3" s="1"/>
  <c r="D33" i="3"/>
  <c r="C33" i="3"/>
  <c r="B33" i="3"/>
  <c r="H32" i="3"/>
  <c r="G32" i="3"/>
  <c r="F32" i="3"/>
  <c r="J32" i="3" s="1"/>
  <c r="E32" i="3"/>
  <c r="K32" i="3" s="1"/>
  <c r="D32" i="3"/>
  <c r="C32" i="3"/>
  <c r="B32" i="3"/>
  <c r="H31" i="3"/>
  <c r="G31" i="3"/>
  <c r="F31" i="3"/>
  <c r="J31" i="3" s="1"/>
  <c r="E31" i="3"/>
  <c r="K31" i="3" s="1"/>
  <c r="D31" i="3"/>
  <c r="C31" i="3"/>
  <c r="B31" i="3"/>
  <c r="H30" i="3"/>
  <c r="G30" i="3"/>
  <c r="F30" i="3"/>
  <c r="J30" i="3" s="1"/>
  <c r="E30" i="3"/>
  <c r="K30" i="3" s="1"/>
  <c r="D30" i="3"/>
  <c r="C30" i="3"/>
  <c r="B30" i="3"/>
  <c r="H29" i="3"/>
  <c r="G29" i="3"/>
  <c r="F29" i="3"/>
  <c r="J29" i="3" s="1"/>
  <c r="E29" i="3"/>
  <c r="K29" i="3" s="1"/>
  <c r="D29" i="3"/>
  <c r="C29" i="3"/>
  <c r="B29" i="3"/>
  <c r="H28" i="3"/>
  <c r="G28" i="3"/>
  <c r="F28" i="3"/>
  <c r="J28" i="3" s="1"/>
  <c r="E28" i="3"/>
  <c r="K28" i="3" s="1"/>
  <c r="D28" i="3"/>
  <c r="C28" i="3"/>
  <c r="B28" i="3"/>
  <c r="H27" i="3"/>
  <c r="G27" i="3"/>
  <c r="F27" i="3"/>
  <c r="J27" i="3" s="1"/>
  <c r="E27" i="3"/>
  <c r="K27" i="3" s="1"/>
  <c r="D27" i="3"/>
  <c r="C27" i="3"/>
  <c r="B27" i="3"/>
  <c r="H26" i="3"/>
  <c r="G26" i="3"/>
  <c r="F26" i="3"/>
  <c r="J26" i="3" s="1"/>
  <c r="E26" i="3"/>
  <c r="K26" i="3" s="1"/>
  <c r="D26" i="3"/>
  <c r="C26" i="3"/>
  <c r="B26" i="3"/>
  <c r="H25" i="3"/>
  <c r="G25" i="3"/>
  <c r="F25" i="3"/>
  <c r="J25" i="3" s="1"/>
  <c r="E25" i="3"/>
  <c r="K25" i="3" s="1"/>
  <c r="D25" i="3"/>
  <c r="C25" i="3"/>
  <c r="B25" i="3"/>
  <c r="H24" i="3"/>
  <c r="G24" i="3"/>
  <c r="F24" i="3"/>
  <c r="J24" i="3" s="1"/>
  <c r="E24" i="3"/>
  <c r="K24" i="3" s="1"/>
  <c r="D24" i="3"/>
  <c r="C24" i="3"/>
  <c r="B24" i="3"/>
  <c r="H23" i="3"/>
  <c r="G23" i="3"/>
  <c r="F23" i="3"/>
  <c r="J23" i="3" s="1"/>
  <c r="E23" i="3"/>
  <c r="K23" i="3" s="1"/>
  <c r="D23" i="3"/>
  <c r="C23" i="3"/>
  <c r="B23" i="3"/>
  <c r="H22" i="3"/>
  <c r="G22" i="3"/>
  <c r="F22" i="3"/>
  <c r="J22" i="3" s="1"/>
  <c r="E22" i="3"/>
  <c r="K22" i="3" s="1"/>
  <c r="D22" i="3"/>
  <c r="C22" i="3"/>
  <c r="B22" i="3"/>
  <c r="H21" i="3"/>
  <c r="G21" i="3"/>
  <c r="F21" i="3"/>
  <c r="J21" i="3" s="1"/>
  <c r="E21" i="3"/>
  <c r="K21" i="3" s="1"/>
  <c r="D21" i="3"/>
  <c r="C21" i="3"/>
  <c r="B21" i="3"/>
  <c r="H20" i="3"/>
  <c r="G20" i="3"/>
  <c r="F20" i="3"/>
  <c r="J20" i="3" s="1"/>
  <c r="E20" i="3"/>
  <c r="K20" i="3" s="1"/>
  <c r="D20" i="3"/>
  <c r="C20" i="3"/>
  <c r="B20" i="3"/>
  <c r="H19" i="3"/>
  <c r="G19" i="3"/>
  <c r="F19" i="3"/>
  <c r="J19" i="3" s="1"/>
  <c r="E19" i="3"/>
  <c r="K19" i="3" s="1"/>
  <c r="D19" i="3"/>
  <c r="C19" i="3"/>
  <c r="B19" i="3"/>
  <c r="H18" i="3"/>
  <c r="G18" i="3"/>
  <c r="F18" i="3"/>
  <c r="J18" i="3" s="1"/>
  <c r="E18" i="3"/>
  <c r="K18" i="3" s="1"/>
  <c r="D18" i="3"/>
  <c r="C18" i="3"/>
  <c r="B18" i="3"/>
  <c r="H17" i="3"/>
  <c r="G17" i="3"/>
  <c r="F17" i="3"/>
  <c r="J17" i="3" s="1"/>
  <c r="E17" i="3"/>
  <c r="K17" i="3" s="1"/>
  <c r="D17" i="3"/>
  <c r="C17" i="3"/>
  <c r="B17" i="3"/>
  <c r="H16" i="3"/>
  <c r="G16" i="3"/>
  <c r="F16" i="3"/>
  <c r="J16" i="3" s="1"/>
  <c r="E16" i="3"/>
  <c r="K16" i="3" s="1"/>
  <c r="D16" i="3"/>
  <c r="C16" i="3"/>
  <c r="B16" i="3"/>
  <c r="H15" i="3"/>
  <c r="G15" i="3"/>
  <c r="F15" i="3"/>
  <c r="J15" i="3" s="1"/>
  <c r="E15" i="3"/>
  <c r="K15" i="3" s="1"/>
  <c r="D15" i="3"/>
  <c r="C15" i="3"/>
  <c r="B15" i="3"/>
  <c r="H14" i="3"/>
  <c r="F14" i="3"/>
  <c r="J14" i="3" s="1"/>
  <c r="E14" i="3"/>
  <c r="K14" i="3" s="1"/>
  <c r="D14" i="3"/>
  <c r="C14" i="3"/>
  <c r="B14" i="3"/>
  <c r="H13" i="3"/>
  <c r="G13" i="3"/>
  <c r="F13" i="3"/>
  <c r="J13" i="3" s="1"/>
  <c r="E13" i="3"/>
  <c r="K13" i="3" s="1"/>
  <c r="D13" i="3"/>
  <c r="C13" i="3"/>
  <c r="B13" i="3"/>
  <c r="H12" i="3"/>
  <c r="G12" i="3"/>
  <c r="F12" i="3"/>
  <c r="J12" i="3" s="1"/>
  <c r="E12" i="3"/>
  <c r="K12" i="3" s="1"/>
  <c r="D12" i="3"/>
  <c r="C12" i="3"/>
  <c r="B12" i="3"/>
  <c r="H11" i="3"/>
  <c r="G11" i="3"/>
  <c r="F11" i="3"/>
  <c r="J11" i="3" s="1"/>
  <c r="E11" i="3"/>
  <c r="K11" i="3" s="1"/>
  <c r="D11" i="3"/>
  <c r="C11" i="3"/>
  <c r="B11" i="3"/>
  <c r="H10" i="3"/>
  <c r="G10" i="3"/>
  <c r="F10" i="3"/>
  <c r="J10" i="3" s="1"/>
  <c r="E10" i="3"/>
  <c r="K10" i="3" s="1"/>
  <c r="D10" i="3"/>
  <c r="C10" i="3"/>
  <c r="B10" i="3"/>
  <c r="H9" i="3"/>
  <c r="G9" i="3"/>
  <c r="F9" i="3"/>
  <c r="J9" i="3" s="1"/>
  <c r="E9" i="3"/>
  <c r="K9" i="3" s="1"/>
  <c r="D9" i="3"/>
  <c r="C9" i="3"/>
  <c r="B9" i="3"/>
  <c r="H8" i="3"/>
  <c r="G8" i="3"/>
  <c r="F8" i="3"/>
  <c r="J8" i="3" s="1"/>
  <c r="E8" i="3"/>
  <c r="K8" i="3" s="1"/>
  <c r="D8" i="3"/>
  <c r="C8" i="3"/>
  <c r="B8" i="3"/>
  <c r="H7" i="3"/>
  <c r="G7" i="3"/>
  <c r="F7" i="3"/>
  <c r="J7" i="3" s="1"/>
  <c r="E7" i="3"/>
  <c r="K7" i="3" s="1"/>
  <c r="D7" i="3"/>
  <c r="C7" i="3"/>
  <c r="B7" i="3"/>
  <c r="H6" i="3"/>
  <c r="G6" i="3"/>
  <c r="F6" i="3"/>
  <c r="J6" i="3" s="1"/>
  <c r="E6" i="3"/>
  <c r="K6" i="3" s="1"/>
  <c r="D6" i="3"/>
  <c r="C6" i="3"/>
  <c r="B6" i="3"/>
  <c r="H5" i="3"/>
  <c r="G5" i="3"/>
  <c r="F5" i="3"/>
  <c r="J5" i="3" s="1"/>
  <c r="E5" i="3"/>
  <c r="K5" i="3" s="1"/>
  <c r="D5" i="3"/>
  <c r="C5" i="3"/>
  <c r="B5" i="3"/>
  <c r="H4" i="3"/>
  <c r="G4" i="3"/>
  <c r="E4" i="3"/>
  <c r="K4" i="3" s="1"/>
  <c r="D4" i="3"/>
  <c r="C4" i="3"/>
  <c r="B4" i="3"/>
  <c r="R6" i="1" l="1"/>
  <c r="R7" i="1"/>
  <c r="R8" i="1"/>
  <c r="R9" i="1"/>
  <c r="R10" i="1"/>
  <c r="R11" i="1"/>
  <c r="R12" i="1"/>
  <c r="R13" i="1"/>
  <c r="R14" i="1"/>
  <c r="R15" i="1"/>
  <c r="R16" i="1"/>
  <c r="L16" i="1" s="1"/>
  <c r="R17" i="1"/>
  <c r="L17" i="1" s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O6" i="2"/>
  <c r="N6" i="2" s="1"/>
  <c r="P6" i="2"/>
  <c r="O7" i="2"/>
  <c r="N7" i="2" s="1"/>
  <c r="P7" i="2"/>
  <c r="O8" i="2"/>
  <c r="N8" i="2" s="1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O21" i="2"/>
  <c r="P21" i="2"/>
  <c r="O22" i="2"/>
  <c r="P22" i="2"/>
  <c r="O23" i="2"/>
  <c r="P23" i="2"/>
  <c r="O24" i="2"/>
  <c r="P24" i="2"/>
  <c r="O25" i="2"/>
  <c r="P25" i="2"/>
  <c r="O26" i="2"/>
  <c r="P26" i="2"/>
  <c r="O27" i="2"/>
  <c r="P27" i="2"/>
  <c r="O28" i="2"/>
  <c r="P28" i="2"/>
  <c r="O29" i="2"/>
  <c r="P29" i="2"/>
  <c r="O30" i="2"/>
  <c r="P30" i="2"/>
  <c r="O31" i="2"/>
  <c r="P31" i="2"/>
  <c r="O32" i="2"/>
  <c r="P32" i="2"/>
  <c r="O33" i="2"/>
  <c r="P33" i="2"/>
  <c r="O34" i="2"/>
  <c r="P34" i="2"/>
  <c r="P5" i="2"/>
  <c r="O5" i="2"/>
  <c r="N5" i="2" s="1"/>
  <c r="L20" i="1" l="1"/>
  <c r="M20" i="1" s="1"/>
  <c r="M8" i="2"/>
  <c r="K8" i="2"/>
  <c r="L8" i="2"/>
  <c r="L19" i="1"/>
  <c r="M19" i="1" s="1"/>
  <c r="L18" i="1"/>
  <c r="M18" i="1" s="1"/>
  <c r="L7" i="2"/>
  <c r="M7" i="2"/>
  <c r="K7" i="2"/>
  <c r="M6" i="2"/>
  <c r="K6" i="2"/>
  <c r="L6" i="2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5" i="2"/>
  <c r="M5" i="2"/>
  <c r="K5" i="2"/>
  <c r="M17" i="1"/>
  <c r="M16" i="1"/>
  <c r="N6" i="1" l="1"/>
  <c r="N7" i="1"/>
  <c r="N8" i="1"/>
  <c r="N9" i="1"/>
  <c r="N10" i="1"/>
  <c r="N11" i="1"/>
  <c r="N12" i="1"/>
  <c r="N13" i="1"/>
  <c r="N14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5" i="1"/>
  <c r="P16" i="1"/>
  <c r="O16" i="1" s="1"/>
  <c r="P17" i="1"/>
  <c r="O17" i="1" s="1"/>
  <c r="P18" i="1"/>
  <c r="O18" i="1" s="1"/>
  <c r="P19" i="1"/>
  <c r="O19" i="1" s="1"/>
  <c r="P20" i="1"/>
  <c r="O20" i="1" s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5" i="1"/>
  <c r="O5" i="1" s="1"/>
  <c r="P13" i="1"/>
  <c r="O13" i="1" s="1"/>
  <c r="P14" i="1"/>
  <c r="O14" i="1" s="1"/>
  <c r="P15" i="1"/>
  <c r="O15" i="1" s="1"/>
  <c r="P6" i="1"/>
  <c r="O6" i="1" s="1"/>
  <c r="P7" i="1"/>
  <c r="O7" i="1" s="1"/>
  <c r="P8" i="1"/>
  <c r="O8" i="1" s="1"/>
  <c r="P9" i="1"/>
  <c r="O9" i="1" s="1"/>
  <c r="P10" i="1"/>
  <c r="O10" i="1" s="1"/>
  <c r="P11" i="1"/>
  <c r="O11" i="1" s="1"/>
  <c r="P12" i="1"/>
  <c r="O12" i="1" s="1"/>
  <c r="K15" i="1" l="1"/>
  <c r="N15" i="1"/>
</calcChain>
</file>

<file path=xl/sharedStrings.xml><?xml version="1.0" encoding="utf-8"?>
<sst xmlns="http://schemas.openxmlformats.org/spreadsheetml/2006/main" count="98" uniqueCount="70">
  <si>
    <t>No.</t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</si>
  <si>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</si>
  <si>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</si>
  <si>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任用期間始</t>
    <rPh sb="0" eb="2">
      <t>ニンヨウ</t>
    </rPh>
    <rPh sb="2" eb="4">
      <t>キカン</t>
    </rPh>
    <rPh sb="4" eb="5">
      <t>ハジ</t>
    </rPh>
    <phoneticPr fontId="1"/>
  </si>
  <si>
    <t>任用期間終</t>
    <rPh sb="0" eb="2">
      <t>ニンヨウ</t>
    </rPh>
    <rPh sb="2" eb="4">
      <t>キカン</t>
    </rPh>
    <rPh sb="4" eb="5">
      <t>オ</t>
    </rPh>
    <phoneticPr fontId="1"/>
  </si>
  <si>
    <t>本務者</t>
    <rPh sb="0" eb="2">
      <t>ホンム</t>
    </rPh>
    <rPh sb="2" eb="3">
      <t>シャ</t>
    </rPh>
    <phoneticPr fontId="1"/>
  </si>
  <si>
    <t>任用区分</t>
    <rPh sb="0" eb="2">
      <t>ニンヨウ</t>
    </rPh>
    <rPh sb="2" eb="4">
      <t>クブン</t>
    </rPh>
    <phoneticPr fontId="1"/>
  </si>
  <si>
    <t>6か月判定</t>
    <rPh sb="2" eb="3">
      <t>ゲツ</t>
    </rPh>
    <rPh sb="3" eb="5">
      <t>ハンテイ</t>
    </rPh>
    <phoneticPr fontId="1"/>
  </si>
  <si>
    <t>共済</t>
    <rPh sb="0" eb="2">
      <t>キョウサイ</t>
    </rPh>
    <phoneticPr fontId="1"/>
  </si>
  <si>
    <t>互助会</t>
    <rPh sb="0" eb="3">
      <t>ゴジョカイ</t>
    </rPh>
    <phoneticPr fontId="1"/>
  </si>
  <si>
    <t>雇用保険</t>
    <rPh sb="0" eb="2">
      <t>コヨウ</t>
    </rPh>
    <rPh sb="2" eb="4">
      <t>ホケン</t>
    </rPh>
    <phoneticPr fontId="1"/>
  </si>
  <si>
    <t>2か月判定</t>
    <rPh sb="2" eb="3">
      <t>ゲツ</t>
    </rPh>
    <rPh sb="3" eb="5">
      <t>ハンテイ</t>
    </rPh>
    <phoneticPr fontId="1"/>
  </si>
  <si>
    <t>退職手当</t>
    <rPh sb="0" eb="2">
      <t>タイショク</t>
    </rPh>
    <rPh sb="2" eb="4">
      <t>テアテ</t>
    </rPh>
    <phoneticPr fontId="1"/>
  </si>
  <si>
    <t>継続任用見込</t>
    <rPh sb="0" eb="2">
      <t>ケイゾク</t>
    </rPh>
    <rPh sb="2" eb="4">
      <t>ニンヨウ</t>
    </rPh>
    <rPh sb="4" eb="6">
      <t>ミコミ</t>
    </rPh>
    <phoneticPr fontId="1"/>
  </si>
  <si>
    <t>R5任用リスト（常勤）</t>
    <rPh sb="2" eb="4">
      <t>ニンヨウ</t>
    </rPh>
    <rPh sb="8" eb="10">
      <t>ジョウキン</t>
    </rPh>
    <phoneticPr fontId="1"/>
  </si>
  <si>
    <t>R5任用リスト（非常勤）</t>
    <rPh sb="2" eb="4">
      <t>ニンヨウ</t>
    </rPh>
    <rPh sb="8" eb="11">
      <t>ヒジョウキン</t>
    </rPh>
    <rPh sb="9" eb="11">
      <t>ジョウキン</t>
    </rPh>
    <phoneticPr fontId="1"/>
  </si>
  <si>
    <t>週あたりの勤務時間
20時間以上</t>
    <rPh sb="0" eb="1">
      <t>シュウ</t>
    </rPh>
    <rPh sb="5" eb="7">
      <t>キンム</t>
    </rPh>
    <rPh sb="7" eb="9">
      <t>ジカン</t>
    </rPh>
    <rPh sb="12" eb="14">
      <t>ジカン</t>
    </rPh>
    <rPh sb="14" eb="16">
      <t>イジョウ</t>
    </rPh>
    <phoneticPr fontId="1"/>
  </si>
  <si>
    <t>1か月判定</t>
    <rPh sb="2" eb="3">
      <t>ゲツ</t>
    </rPh>
    <rPh sb="3" eb="5">
      <t>ハンテイ</t>
    </rPh>
    <phoneticPr fontId="1"/>
  </si>
  <si>
    <t>職員番号
（管理番号）</t>
    <rPh sb="0" eb="2">
      <t>ショクイン</t>
    </rPh>
    <rPh sb="2" eb="4">
      <t>バンゴウ</t>
    </rPh>
    <rPh sb="6" eb="8">
      <t>カンリ</t>
    </rPh>
    <rPh sb="8" eb="10">
      <t>バンゴウ</t>
    </rPh>
    <phoneticPr fontId="1"/>
  </si>
  <si>
    <t>補充者情報</t>
    <rPh sb="0" eb="2">
      <t>ホジュウ</t>
    </rPh>
    <rPh sb="2" eb="3">
      <t>シャ</t>
    </rPh>
    <rPh sb="3" eb="5">
      <t>ジョウホウ</t>
    </rPh>
    <phoneticPr fontId="1"/>
  </si>
  <si>
    <t>本務者情報</t>
    <rPh sb="0" eb="2">
      <t>ホンム</t>
    </rPh>
    <rPh sb="2" eb="3">
      <t>シャ</t>
    </rPh>
    <rPh sb="3" eb="5">
      <t>ジョウホウ</t>
    </rPh>
    <phoneticPr fontId="1"/>
  </si>
  <si>
    <t>事由</t>
    <rPh sb="0" eb="2">
      <t>ジユウ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</si>
  <si>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</si>
  <si>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</si>
  <si>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出産
予定日</t>
    <rPh sb="0" eb="2">
      <t>シュッサン</t>
    </rPh>
    <rPh sb="3" eb="6">
      <t>ヨテイビ</t>
    </rPh>
    <phoneticPr fontId="1"/>
  </si>
  <si>
    <t>出産日</t>
    <rPh sb="0" eb="3">
      <t>シュッサンビ</t>
    </rPh>
    <phoneticPr fontId="1"/>
  </si>
  <si>
    <t>日数</t>
    <rPh sb="0" eb="2">
      <t>ニッスウ</t>
    </rPh>
    <phoneticPr fontId="1"/>
  </si>
  <si>
    <t>産休</t>
    <rPh sb="0" eb="2">
      <t>サンキュウ</t>
    </rPh>
    <phoneticPr fontId="1"/>
  </si>
  <si>
    <t>育休</t>
    <rPh sb="0" eb="2">
      <t>イクキュウ</t>
    </rPh>
    <phoneticPr fontId="1"/>
  </si>
  <si>
    <t>療休</t>
    <rPh sb="0" eb="1">
      <t>リョウ</t>
    </rPh>
    <rPh sb="1" eb="2">
      <t>キュウ</t>
    </rPh>
    <phoneticPr fontId="1"/>
  </si>
  <si>
    <t>休職</t>
    <rPh sb="0" eb="2">
      <t>キュウショク</t>
    </rPh>
    <phoneticPr fontId="1"/>
  </si>
  <si>
    <t>R5産休・育休・休職者＆本務者リスト</t>
    <rPh sb="2" eb="4">
      <t>サンキュウ</t>
    </rPh>
    <rPh sb="5" eb="7">
      <t>イクキュウ</t>
    </rPh>
    <rPh sb="8" eb="10">
      <t>キュウショク</t>
    </rPh>
    <rPh sb="10" eb="11">
      <t>シャ</t>
    </rPh>
    <rPh sb="12" eb="14">
      <t>ホンム</t>
    </rPh>
    <rPh sb="14" eb="15">
      <t>シャ</t>
    </rPh>
    <phoneticPr fontId="1"/>
  </si>
  <si>
    <t>任用</t>
    <rPh sb="0" eb="2">
      <t>ニンヨウ</t>
    </rPh>
    <phoneticPr fontId="1"/>
  </si>
  <si>
    <t>産休補充</t>
    <rPh sb="0" eb="2">
      <t>サンキュウ</t>
    </rPh>
    <rPh sb="2" eb="4">
      <t>ホジュウ</t>
    </rPh>
    <phoneticPr fontId="1"/>
  </si>
  <si>
    <t>育休補充</t>
    <rPh sb="0" eb="2">
      <t>イクキュウ</t>
    </rPh>
    <rPh sb="2" eb="4">
      <t>ホジュウ</t>
    </rPh>
    <phoneticPr fontId="1"/>
  </si>
  <si>
    <t>療休補充</t>
    <rPh sb="0" eb="1">
      <t>リョウ</t>
    </rPh>
    <rPh sb="1" eb="2">
      <t>キュウ</t>
    </rPh>
    <rPh sb="2" eb="4">
      <t>ホジュウ</t>
    </rPh>
    <phoneticPr fontId="1"/>
  </si>
  <si>
    <t>休職補充</t>
    <rPh sb="0" eb="2">
      <t>キュウショク</t>
    </rPh>
    <rPh sb="2" eb="4">
      <t>ホジュウ</t>
    </rPh>
    <phoneticPr fontId="1"/>
  </si>
  <si>
    <t>厚生年金
共済</t>
    <rPh sb="0" eb="2">
      <t>コウセイ</t>
    </rPh>
    <rPh sb="2" eb="4">
      <t>ネンキン</t>
    </rPh>
    <rPh sb="5" eb="7">
      <t>キョウサイ</t>
    </rPh>
    <phoneticPr fontId="1"/>
  </si>
  <si>
    <t>厚生年金
日本年金</t>
    <rPh sb="0" eb="2">
      <t>コウセイ</t>
    </rPh>
    <rPh sb="2" eb="4">
      <t>ネンキン</t>
    </rPh>
    <rPh sb="5" eb="7">
      <t>ニホン</t>
    </rPh>
    <rPh sb="7" eb="9">
      <t>ネンキン</t>
    </rPh>
    <phoneticPr fontId="1"/>
  </si>
  <si>
    <t>職名</t>
    <rPh sb="0" eb="2">
      <t>ショクメイ</t>
    </rPh>
    <phoneticPr fontId="1"/>
  </si>
  <si>
    <t>再任用（短時間）</t>
    <rPh sb="0" eb="1">
      <t>サイ</t>
    </rPh>
    <rPh sb="1" eb="3">
      <t>ニンヨウ</t>
    </rPh>
    <rPh sb="4" eb="7">
      <t>タンジカン</t>
    </rPh>
    <phoneticPr fontId="1"/>
  </si>
  <si>
    <t>再任用（フルタイム）</t>
    <rPh sb="0" eb="1">
      <t>サイ</t>
    </rPh>
    <rPh sb="1" eb="3">
      <t>ニンヨウ</t>
    </rPh>
    <phoneticPr fontId="1"/>
  </si>
  <si>
    <t>職名２</t>
    <rPh sb="0" eb="2">
      <t>ショクメイ</t>
    </rPh>
    <phoneticPr fontId="1"/>
  </si>
  <si>
    <t>週当たりの勤務時間
常勤の４分の３以上</t>
    <rPh sb="0" eb="1">
      <t>シュウ</t>
    </rPh>
    <rPh sb="1" eb="2">
      <t>ア</t>
    </rPh>
    <rPh sb="5" eb="7">
      <t>キンム</t>
    </rPh>
    <rPh sb="7" eb="9">
      <t>ジカン</t>
    </rPh>
    <rPh sb="10" eb="12">
      <t>ジョウキン</t>
    </rPh>
    <rPh sb="14" eb="15">
      <t>ブン</t>
    </rPh>
    <rPh sb="17" eb="19">
      <t>イジョウ</t>
    </rPh>
    <phoneticPr fontId="1"/>
  </si>
  <si>
    <t>任期付任用、臨時的任用、再任用フルタイム</t>
    <rPh sb="0" eb="2">
      <t>ニンキ</t>
    </rPh>
    <rPh sb="2" eb="3">
      <t>ツ</t>
    </rPh>
    <rPh sb="3" eb="5">
      <t>ニンヨウ</t>
    </rPh>
    <rPh sb="6" eb="9">
      <t>リンジテキ</t>
    </rPh>
    <rPh sb="9" eb="11">
      <t>ニンヨウ</t>
    </rPh>
    <rPh sb="12" eb="13">
      <t>サイ</t>
    </rPh>
    <rPh sb="13" eb="15">
      <t>ニンヨウ</t>
    </rPh>
    <phoneticPr fontId="1"/>
  </si>
  <si>
    <t>任用事由</t>
    <rPh sb="0" eb="2">
      <t>ニンヨウ</t>
    </rPh>
    <rPh sb="2" eb="4">
      <t>ジユウ</t>
    </rPh>
    <phoneticPr fontId="1"/>
  </si>
  <si>
    <t>例</t>
    <rPh sb="0" eb="1">
      <t>レイ</t>
    </rPh>
    <phoneticPr fontId="1"/>
  </si>
  <si>
    <t>臨時的任用</t>
    <rPh sb="0" eb="3">
      <t>リンジテキ</t>
    </rPh>
    <rPh sb="3" eb="5">
      <t>ニンヨウ</t>
    </rPh>
    <phoneticPr fontId="1"/>
  </si>
  <si>
    <t>任期付任用</t>
    <rPh sb="0" eb="2">
      <t>ニンキ</t>
    </rPh>
    <rPh sb="2" eb="3">
      <t>ツ</t>
    </rPh>
    <rPh sb="3" eb="5">
      <t>ニンヨウ</t>
    </rPh>
    <phoneticPr fontId="1"/>
  </si>
  <si>
    <t>任期付任用（短時間）</t>
    <rPh sb="0" eb="2">
      <t>ニンキ</t>
    </rPh>
    <rPh sb="2" eb="3">
      <t>ツ</t>
    </rPh>
    <rPh sb="3" eb="5">
      <t>ニンヨウ</t>
    </rPh>
    <rPh sb="6" eb="9">
      <t>タンジカン</t>
    </rPh>
    <phoneticPr fontId="1"/>
  </si>
  <si>
    <t>安室　透</t>
    <rPh sb="0" eb="2">
      <t>アムロ</t>
    </rPh>
    <rPh sb="3" eb="4">
      <t>トオル</t>
    </rPh>
    <phoneticPr fontId="1"/>
  </si>
  <si>
    <t>赤井　秀一</t>
    <rPh sb="0" eb="2">
      <t>アカイ</t>
    </rPh>
    <rPh sb="3" eb="5">
      <t>シュウイチ</t>
    </rPh>
    <phoneticPr fontId="1"/>
  </si>
  <si>
    <t>育休補充</t>
    <rPh sb="0" eb="2">
      <t>イクキュウ</t>
    </rPh>
    <rPh sb="2" eb="4">
      <t>ホジュウ</t>
    </rPh>
    <phoneticPr fontId="1"/>
  </si>
  <si>
    <t>非常勤</t>
    <rPh sb="0" eb="3">
      <t>ヒジョウキン</t>
    </rPh>
    <phoneticPr fontId="1"/>
  </si>
  <si>
    <t>B987654</t>
    <phoneticPr fontId="1"/>
  </si>
  <si>
    <t>古谷　零</t>
    <rPh sb="0" eb="2">
      <t>フルヤ</t>
    </rPh>
    <rPh sb="3" eb="4">
      <t>レイ</t>
    </rPh>
    <phoneticPr fontId="1"/>
  </si>
  <si>
    <t>沖矢　昴</t>
    <rPh sb="0" eb="1">
      <t>オキ</t>
    </rPh>
    <rPh sb="1" eb="2">
      <t>ヤ</t>
    </rPh>
    <rPh sb="3" eb="4">
      <t>スバル</t>
    </rPh>
    <phoneticPr fontId="1"/>
  </si>
  <si>
    <t>未補充対応</t>
    <rPh sb="0" eb="1">
      <t>ミ</t>
    </rPh>
    <rPh sb="1" eb="3">
      <t>ホジュウ</t>
    </rPh>
    <rPh sb="3" eb="5">
      <t>タイオウ</t>
    </rPh>
    <phoneticPr fontId="1"/>
  </si>
  <si>
    <t>〇</t>
  </si>
  <si>
    <t>任期付任用（短時間）、非常勤、再任用（短時間）</t>
    <rPh sb="0" eb="2">
      <t>ニンキ</t>
    </rPh>
    <rPh sb="2" eb="3">
      <t>ツ</t>
    </rPh>
    <rPh sb="3" eb="5">
      <t>ニンヨウ</t>
    </rPh>
    <rPh sb="6" eb="9">
      <t>タンジカン</t>
    </rPh>
    <rPh sb="11" eb="14">
      <t>ヒジョウキン</t>
    </rPh>
    <rPh sb="15" eb="16">
      <t>サイ</t>
    </rPh>
    <rPh sb="16" eb="18">
      <t>ニンヨウ</t>
    </rPh>
    <rPh sb="19" eb="22">
      <t>タンジカン</t>
    </rPh>
    <phoneticPr fontId="1"/>
  </si>
  <si>
    <t>1698765</t>
    <phoneticPr fontId="1"/>
  </si>
  <si>
    <t>前倒し任用</t>
    <rPh sb="0" eb="2">
      <t>マエダオ</t>
    </rPh>
    <rPh sb="3" eb="5">
      <t>ニンヨウ</t>
    </rPh>
    <phoneticPr fontId="1"/>
  </si>
  <si>
    <t>31日判定</t>
    <rPh sb="2" eb="3">
      <t>ニチ</t>
    </rPh>
    <rPh sb="3" eb="5">
      <t>ハンテイ</t>
    </rPh>
    <phoneticPr fontId="1"/>
  </si>
  <si>
    <t>通算6か月以上</t>
    <rPh sb="0" eb="2">
      <t>ツウサン</t>
    </rPh>
    <rPh sb="4" eb="5">
      <t>ゲツ</t>
    </rPh>
    <rPh sb="5" eb="7">
      <t>イジョウ</t>
    </rPh>
    <phoneticPr fontId="1"/>
  </si>
  <si>
    <t>更新日</t>
    <rPh sb="0" eb="3">
      <t>コウシンビ</t>
    </rPh>
    <phoneticPr fontId="1"/>
  </si>
  <si>
    <t>ver</t>
    <phoneticPr fontId="1"/>
  </si>
  <si>
    <t>更新内容</t>
    <rPh sb="0" eb="2">
      <t>コウシン</t>
    </rPh>
    <rPh sb="2" eb="4">
      <t>ナイヨウ</t>
    </rPh>
    <phoneticPr fontId="1"/>
  </si>
  <si>
    <t>雇用保険加入判定のため、31日判定と通算6か月任用の列を追加</t>
    <rPh sb="0" eb="2">
      <t>コヨウ</t>
    </rPh>
    <rPh sb="2" eb="4">
      <t>ホケン</t>
    </rPh>
    <rPh sb="4" eb="6">
      <t>カニュウ</t>
    </rPh>
    <rPh sb="6" eb="8">
      <t>ハンテイ</t>
    </rPh>
    <rPh sb="14" eb="15">
      <t>ニチ</t>
    </rPh>
    <rPh sb="15" eb="17">
      <t>ハンテイ</t>
    </rPh>
    <rPh sb="18" eb="20">
      <t>ツウサン</t>
    </rPh>
    <rPh sb="22" eb="23">
      <t>ゲツ</t>
    </rPh>
    <rPh sb="23" eb="25">
      <t>ニンヨウ</t>
    </rPh>
    <rPh sb="26" eb="27">
      <t>レツ</t>
    </rPh>
    <rPh sb="28" eb="30">
      <t>ツイカ</t>
    </rPh>
    <phoneticPr fontId="1"/>
  </si>
  <si>
    <t>常勤の6か月判定を5月１日以上あれば6月以上と判定</t>
    <rPh sb="0" eb="2">
      <t>ジョウキン</t>
    </rPh>
    <rPh sb="5" eb="6">
      <t>ゲツ</t>
    </rPh>
    <rPh sb="6" eb="8">
      <t>ハンテイ</t>
    </rPh>
    <rPh sb="10" eb="11">
      <t>ツキ</t>
    </rPh>
    <rPh sb="12" eb="13">
      <t>ニチ</t>
    </rPh>
    <rPh sb="13" eb="15">
      <t>イジョウ</t>
    </rPh>
    <rPh sb="19" eb="20">
      <t>ツキ</t>
    </rPh>
    <rPh sb="20" eb="22">
      <t>イジョウ</t>
    </rPh>
    <rPh sb="23" eb="25">
      <t>ハンテイ</t>
    </rPh>
    <phoneticPr fontId="1"/>
  </si>
  <si>
    <t>常勤の6か月判定の関数を修正</t>
    <rPh sb="9" eb="11">
      <t>カンスウ</t>
    </rPh>
    <rPh sb="12" eb="14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</si>
</sst>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6" fontId="3" fillId="0" borderId="1" xfId="0" applyNumberFormat="1" applyFont="1" applyFill="1" applyBorder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49" fontId="3" fillId="3" borderId="2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176" fontId="3" fillId="3" borderId="1" xfId="0" applyNumberFormat="1" applyFont="1" applyFill="1" applyBorder="1" applyProtection="1">
      <alignment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0" fillId="0" borderId="4" xfId="0" applyFill="1" applyBorder="1">
      <alignment vertical="center"/>
    </xf>
    <xf numFmtId="0" fontId="0" fillId="0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vertical="center" shrinkToFit="1"/>
    </xf>
    <xf numFmtId="57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Protection="1">
      <alignment vertical="center"/>
    </xf>
    <xf numFmtId="176" fontId="3" fillId="2" borderId="3" xfId="0" applyNumberFormat="1" applyFont="1" applyFill="1" applyBorder="1" applyProtection="1">
      <alignment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 shrinkToFit="1"/>
    </xf>
    <xf numFmtId="0" fontId="3" fillId="0" borderId="0" xfId="0" applyFont="1" applyAlignment="1">
      <alignment vertical="center" wrapTex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56" fontId="3" fillId="0" borderId="0" xfId="0" applyNumberFormat="1" applyFont="1">
      <alignment vertical="center"/>
    </xf>
  </cellXfs>
  <cellStyles count="1">
    <cellStyle name="標準" xfId="0" builtinId="0"/>
  </cellStyles>
  <dxfs count="3">
    <dxf>
      <fill>
        <patternFill patternType="lightUp"/>
      </fill>
    </dxf>
    <dxf>
      <fill>
        <patternFill patternType="lightUp"/>
      </fill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EBAD1-1657-4F3B-A1CC-01318CF45F98}">
  <sheetPr codeName="Sheet1"/>
  <dimension ref="A1:C4"/>
  <sheetViews>
    <sheetView workbookViewId="0">
      <selection activeCell="C5" sqref="C5"/>
    </sheetView>
  </sheetViews>
  <sheetFormatPr defaultRowHeight="13.5" x14ac:dyDescent="0.4"/>
  <cols>
    <col min="1" max="1" width="13.375" style="3" bestFit="1" customWidth="1"/>
    <col min="2" max="2" width="5" style="3" bestFit="1" customWidth="1"/>
    <col min="3" max="3" width="54.75" style="42" customWidth="1"/>
    <col min="4" max="16384" width="9" style="3"/>
  </cols>
  <sheetData>
    <row r="1" spans="1:3" ht="20.25" customHeight="1" x14ac:dyDescent="0.4">
      <c r="A1" s="43" t="s">
        <v>64</v>
      </c>
      <c r="B1" s="43" t="s">
        <v>65</v>
      </c>
      <c r="C1" s="44" t="s">
        <v>66</v>
      </c>
    </row>
    <row r="2" spans="1:3" x14ac:dyDescent="0.4">
      <c r="A2" s="4">
        <v>44993</v>
      </c>
      <c r="B2" s="3">
        <v>4</v>
      </c>
      <c r="C2" s="42" t="s">
        <v>67</v>
      </c>
    </row>
    <row r="3" spans="1:3" x14ac:dyDescent="0.4">
      <c r="A3" s="4">
        <v>45154</v>
      </c>
      <c r="B3" s="3">
        <v>5</v>
      </c>
      <c r="C3" s="42" t="s">
        <v>68</v>
      </c>
    </row>
    <row r="4" spans="1:3" x14ac:dyDescent="0.4">
      <c r="A4" s="46">
        <v>45215</v>
      </c>
      <c r="B4" s="3">
        <v>6</v>
      </c>
      <c r="C4" s="42" t="s">
        <v>69</v>
      </c>
    </row>
  </sheetData>
  <phoneticPr fontId="1"/>
  <conditionalFormatting sqref="A1:C1048576">
    <cfRule type="expression" dxfId="2" priority="1">
      <formula>$A1&lt;&gt;""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8A3C5-43E3-4632-9FB8-2BA35FD909A9}">
  <sheetPr codeName="Sheet2"/>
  <dimension ref="A1:S34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8" sqref="I8"/>
    </sheetView>
  </sheetViews>
  <sheetFormatPr defaultRowHeight="13.5" x14ac:dyDescent="0.4"/>
  <cols>
    <col min="1" max="1" width="4.875" style="3" customWidth="1"/>
    <col min="2" max="2" width="12.25" style="3" customWidth="1"/>
    <col min="3" max="3" width="13" style="3" bestFit="1" customWidth="1"/>
    <col min="4" max="4" width="15.125" style="19" bestFit="1" customWidth="1"/>
    <col min="5" max="5" width="9" style="19" bestFit="1" customWidth="1"/>
    <col min="6" max="6" width="13" style="3" bestFit="1" customWidth="1"/>
    <col min="7" max="8" width="11" style="3" bestFit="1" customWidth="1"/>
    <col min="9" max="10" width="11" style="3" customWidth="1"/>
    <col min="11" max="16" width="9" style="3"/>
    <col min="17" max="19" width="10.25" style="3" customWidth="1"/>
    <col min="20" max="16384" width="9" style="3"/>
  </cols>
  <sheetData>
    <row r="1" spans="1:19" ht="18.75" x14ac:dyDescent="0.4">
      <c r="A1" s="2" t="s">
        <v>14</v>
      </c>
      <c r="D1" s="29" t="s">
        <v>44</v>
      </c>
    </row>
    <row r="2" spans="1:19" x14ac:dyDescent="0.4">
      <c r="Q2" s="4"/>
      <c r="R2" s="4"/>
      <c r="S2" s="4"/>
    </row>
    <row r="3" spans="1:19" ht="27" x14ac:dyDescent="0.4">
      <c r="A3" s="5" t="s">
        <v>0</v>
      </c>
      <c r="B3" s="6" t="s">
        <v>18</v>
      </c>
      <c r="C3" s="5" t="s">
        <v>2</v>
      </c>
      <c r="D3" s="7" t="s">
        <v>6</v>
      </c>
      <c r="E3" s="7" t="s">
        <v>45</v>
      </c>
      <c r="F3" s="5" t="s">
        <v>5</v>
      </c>
      <c r="G3" s="5" t="s">
        <v>3</v>
      </c>
      <c r="H3" s="5" t="s">
        <v>4</v>
      </c>
      <c r="I3" s="7" t="s">
        <v>13</v>
      </c>
      <c r="J3" s="7" t="s">
        <v>63</v>
      </c>
      <c r="K3" s="5" t="s">
        <v>8</v>
      </c>
      <c r="L3" s="6" t="s">
        <v>37</v>
      </c>
      <c r="M3" s="6" t="s">
        <v>38</v>
      </c>
      <c r="N3" s="5" t="s">
        <v>9</v>
      </c>
      <c r="O3" s="5" t="s">
        <v>10</v>
      </c>
      <c r="P3" s="5" t="s">
        <v>12</v>
      </c>
      <c r="Q3" s="5" t="s">
        <v>7</v>
      </c>
      <c r="R3" s="5" t="s">
        <v>11</v>
      </c>
      <c r="S3" s="5" t="s">
        <v>62</v>
      </c>
    </row>
    <row r="4" spans="1:19" ht="22.5" customHeight="1" x14ac:dyDescent="0.4">
      <c r="A4" s="30" t="s">
        <v>46</v>
      </c>
      <c r="B4" s="35">
        <v>1876543</v>
      </c>
      <c r="C4" s="30" t="s">
        <v>50</v>
      </c>
      <c r="D4" s="32" t="s">
        <v>48</v>
      </c>
      <c r="E4" s="31" t="s">
        <v>52</v>
      </c>
      <c r="F4" s="30" t="s">
        <v>51</v>
      </c>
      <c r="G4" s="33">
        <v>45017</v>
      </c>
      <c r="H4" s="33">
        <v>45382</v>
      </c>
      <c r="I4" s="31"/>
      <c r="J4" s="31"/>
      <c r="K4" s="30" t="str">
        <f t="shared" ref="K4:K34" si="0">IF($G4="","",IF(OR($R4="〇",AND($R4="×",$I4="〇")),"〇","×"))</f>
        <v>〇</v>
      </c>
      <c r="L4" s="35" t="str">
        <f>IF($G4="","",IF(OR(AND(OR($D4="再任用（フルタイム）",$D4="任期付任用"),$R4="〇"),AND($R4="×",$I4="〇",OR($D4="再任用（フルタイム）",$D4="任期付任"))),"〇","×"))</f>
        <v>〇</v>
      </c>
      <c r="M4" s="35" t="str">
        <f>IF($G4="","",IF(OR(AND($R4="〇",$L4="×"),AND($R4="×",$I4="〇",$L4="×")),"〇","×"))</f>
        <v>×</v>
      </c>
      <c r="N4" s="30" t="str">
        <f t="shared" ref="N4:N34" si="1">IF($G4="","",IF(OR($R4="〇",AND($R4="×",$I4="〇")),"〇","×"))</f>
        <v>〇</v>
      </c>
      <c r="O4" s="30" t="str">
        <f>IF($G4="","",IF($P4="×","〇","×"))</f>
        <v>×</v>
      </c>
      <c r="P4" s="30" t="str">
        <f t="shared" ref="P4:P34" si="2">IF($G4="","",IF($Q4="×","×","〇"))</f>
        <v>〇</v>
      </c>
      <c r="Q4" s="30" t="str">
        <f>IF($G4="","",IF(OR($J4="〇",$H4&gt;=EDATE($G4,5)),"〇","×"))</f>
        <v>〇</v>
      </c>
      <c r="R4" s="5" t="str">
        <f>IF($G4="","",IF($H4&lt;EDATE($G4,2),"×","〇"))</f>
        <v>〇</v>
      </c>
      <c r="S4" s="5" t="str">
        <f>IF($G4="","",IF($H4&lt;EDATE($G4,2),"×","〇"))</f>
        <v>〇</v>
      </c>
    </row>
    <row r="5" spans="1:19" ht="22.5" customHeight="1" x14ac:dyDescent="0.4">
      <c r="A5" s="8">
        <f>ROW()-4</f>
        <v>1</v>
      </c>
      <c r="B5" s="24"/>
      <c r="C5" s="21"/>
      <c r="D5" s="22"/>
      <c r="E5" s="22"/>
      <c r="F5" s="21"/>
      <c r="G5" s="23"/>
      <c r="H5" s="23"/>
      <c r="I5" s="18"/>
      <c r="J5" s="18"/>
      <c r="K5" s="9" t="str">
        <f t="shared" si="0"/>
        <v/>
      </c>
      <c r="L5" s="9" t="str">
        <f t="shared" ref="L5:L34" si="3">IF($G5="","",IF(OR(AND(OR($D5="再任用（フルタイム）",$D5="任期付任用"),$R5="〇"),AND($R5="×",$I5="〇",OR($D5="再任用（フルタイム）",$D5="任期付任"))),"〇","×"))</f>
        <v/>
      </c>
      <c r="M5" s="9" t="str">
        <f>IF($G5="","",IF(OR(AND($R5="〇",$L5="×"),AND($R5="×",$I5="〇",$L5="×")),"〇","×"))</f>
        <v/>
      </c>
      <c r="N5" s="9" t="str">
        <f t="shared" si="1"/>
        <v/>
      </c>
      <c r="O5" s="9" t="str">
        <f>IF($G5="","",IF(AND($P5="×",$S5="〇"),"〇","×"))</f>
        <v/>
      </c>
      <c r="P5" s="9" t="str">
        <f t="shared" si="2"/>
        <v/>
      </c>
      <c r="Q5" s="9" t="str">
        <f>IF($G5="","",IF(OR($J5="〇",$H5&gt;=EDATE($G5,5)),"〇","×"))</f>
        <v/>
      </c>
      <c r="R5" s="9" t="str">
        <f>IF($G5="","",IF($H5&lt;EDATE($G5,2),"×","〇"))</f>
        <v/>
      </c>
      <c r="S5" s="9" t="str">
        <f>IF($G5="","",IF($H5&lt;$G5+30,"×","〇"))</f>
        <v/>
      </c>
    </row>
    <row r="6" spans="1:19" ht="22.5" customHeight="1" x14ac:dyDescent="0.4">
      <c r="A6" s="8">
        <f t="shared" ref="A6:A34" si="4">ROW()-4</f>
        <v>2</v>
      </c>
      <c r="B6" s="45"/>
      <c r="C6" s="21"/>
      <c r="D6" s="22"/>
      <c r="E6" s="22"/>
      <c r="F6" s="21"/>
      <c r="G6" s="23"/>
      <c r="H6" s="23"/>
      <c r="I6" s="18"/>
      <c r="J6" s="18"/>
      <c r="K6" s="9" t="str">
        <f t="shared" si="0"/>
        <v/>
      </c>
      <c r="L6" s="9" t="str">
        <f t="shared" si="3"/>
        <v/>
      </c>
      <c r="M6" s="9" t="str">
        <f t="shared" ref="M6:M34" si="5">IF($G6="","",IF(OR(AND($R6="〇",$L6="×"),AND($R6="×",$I6="〇",$L6="×")),"〇","×"))</f>
        <v/>
      </c>
      <c r="N6" s="9" t="str">
        <f t="shared" si="1"/>
        <v/>
      </c>
      <c r="O6" s="9" t="str">
        <f t="shared" ref="O6:O17" si="6">IF($G6="","",IF(AND($P6="×",$S6="〇",$J6=""),"〇","×"))</f>
        <v/>
      </c>
      <c r="P6" s="9" t="str">
        <f t="shared" si="2"/>
        <v/>
      </c>
      <c r="Q6" s="9" t="str">
        <f t="shared" ref="Q6:Q34" si="7">IF($G6="","",IF(OR($J6="〇",$H6&gt;=EDATE($G6,5)),"〇","×"))</f>
        <v/>
      </c>
      <c r="R6" s="9" t="str">
        <f t="shared" ref="R6:R34" si="8">IF($G6="","",IF($H6&lt;EDATE($G6,2),"×","〇"))</f>
        <v/>
      </c>
      <c r="S6" s="9" t="str">
        <f t="shared" ref="S6:S34" si="9">IF($G6="","",IF($H6&lt;$G6+30,"×","〇"))</f>
        <v/>
      </c>
    </row>
    <row r="7" spans="1:19" ht="22.5" customHeight="1" x14ac:dyDescent="0.4">
      <c r="A7" s="8">
        <f t="shared" si="4"/>
        <v>3</v>
      </c>
      <c r="B7" s="24"/>
      <c r="C7" s="21"/>
      <c r="D7" s="22"/>
      <c r="E7" s="22"/>
      <c r="F7" s="21"/>
      <c r="G7" s="23"/>
      <c r="H7" s="23"/>
      <c r="I7" s="18"/>
      <c r="J7" s="18"/>
      <c r="K7" s="9" t="str">
        <f t="shared" si="0"/>
        <v/>
      </c>
      <c r="L7" s="9" t="str">
        <f t="shared" si="3"/>
        <v/>
      </c>
      <c r="M7" s="9" t="str">
        <f t="shared" si="5"/>
        <v/>
      </c>
      <c r="N7" s="9" t="str">
        <f t="shared" si="1"/>
        <v/>
      </c>
      <c r="O7" s="9" t="str">
        <f t="shared" si="6"/>
        <v/>
      </c>
      <c r="P7" s="9" t="str">
        <f t="shared" si="2"/>
        <v/>
      </c>
      <c r="Q7" s="9" t="str">
        <f t="shared" si="7"/>
        <v/>
      </c>
      <c r="R7" s="9" t="str">
        <f t="shared" si="8"/>
        <v/>
      </c>
      <c r="S7" s="9" t="str">
        <f t="shared" si="9"/>
        <v/>
      </c>
    </row>
    <row r="8" spans="1:19" ht="22.5" customHeight="1" x14ac:dyDescent="0.4">
      <c r="A8" s="8">
        <f t="shared" si="4"/>
        <v>4</v>
      </c>
      <c r="B8" s="24"/>
      <c r="C8" s="21"/>
      <c r="D8" s="22"/>
      <c r="E8" s="22"/>
      <c r="F8" s="21"/>
      <c r="G8" s="23"/>
      <c r="H8" s="23"/>
      <c r="I8" s="18"/>
      <c r="J8" s="18"/>
      <c r="K8" s="9" t="str">
        <f t="shared" si="0"/>
        <v/>
      </c>
      <c r="L8" s="9" t="str">
        <f t="shared" si="3"/>
        <v/>
      </c>
      <c r="M8" s="9" t="str">
        <f t="shared" si="5"/>
        <v/>
      </c>
      <c r="N8" s="9" t="str">
        <f t="shared" si="1"/>
        <v/>
      </c>
      <c r="O8" s="9" t="str">
        <f t="shared" si="6"/>
        <v/>
      </c>
      <c r="P8" s="9" t="str">
        <f t="shared" si="2"/>
        <v/>
      </c>
      <c r="Q8" s="9" t="str">
        <f t="shared" si="7"/>
        <v/>
      </c>
      <c r="R8" s="9" t="str">
        <f t="shared" si="8"/>
        <v/>
      </c>
      <c r="S8" s="9" t="str">
        <f t="shared" si="9"/>
        <v/>
      </c>
    </row>
    <row r="9" spans="1:19" ht="22.5" customHeight="1" x14ac:dyDescent="0.4">
      <c r="A9" s="8">
        <f t="shared" si="4"/>
        <v>5</v>
      </c>
      <c r="B9" s="24"/>
      <c r="C9" s="21"/>
      <c r="D9" s="22"/>
      <c r="E9" s="22"/>
      <c r="F9" s="21"/>
      <c r="G9" s="23"/>
      <c r="H9" s="23"/>
      <c r="I9" s="18"/>
      <c r="J9" s="18"/>
      <c r="K9" s="9" t="str">
        <f t="shared" si="0"/>
        <v/>
      </c>
      <c r="L9" s="9" t="str">
        <f t="shared" si="3"/>
        <v/>
      </c>
      <c r="M9" s="9" t="str">
        <f t="shared" si="5"/>
        <v/>
      </c>
      <c r="N9" s="9" t="str">
        <f t="shared" si="1"/>
        <v/>
      </c>
      <c r="O9" s="9" t="str">
        <f t="shared" si="6"/>
        <v/>
      </c>
      <c r="P9" s="9" t="str">
        <f t="shared" si="2"/>
        <v/>
      </c>
      <c r="Q9" s="9" t="str">
        <f t="shared" si="7"/>
        <v/>
      </c>
      <c r="R9" s="9" t="str">
        <f t="shared" si="8"/>
        <v/>
      </c>
      <c r="S9" s="9" t="str">
        <f t="shared" si="9"/>
        <v/>
      </c>
    </row>
    <row r="10" spans="1:19" ht="22.5" customHeight="1" x14ac:dyDescent="0.4">
      <c r="A10" s="8">
        <f t="shared" si="4"/>
        <v>6</v>
      </c>
      <c r="B10" s="24"/>
      <c r="C10" s="21"/>
      <c r="D10" s="22"/>
      <c r="E10" s="22"/>
      <c r="F10" s="21"/>
      <c r="G10" s="23"/>
      <c r="H10" s="23"/>
      <c r="I10" s="18"/>
      <c r="J10" s="18"/>
      <c r="K10" s="9" t="str">
        <f t="shared" si="0"/>
        <v/>
      </c>
      <c r="L10" s="9" t="str">
        <f t="shared" si="3"/>
        <v/>
      </c>
      <c r="M10" s="9" t="str">
        <f t="shared" si="5"/>
        <v/>
      </c>
      <c r="N10" s="9" t="str">
        <f t="shared" si="1"/>
        <v/>
      </c>
      <c r="O10" s="9" t="str">
        <f t="shared" si="6"/>
        <v/>
      </c>
      <c r="P10" s="9" t="str">
        <f t="shared" si="2"/>
        <v/>
      </c>
      <c r="Q10" s="9" t="str">
        <f t="shared" si="7"/>
        <v/>
      </c>
      <c r="R10" s="9" t="str">
        <f t="shared" si="8"/>
        <v/>
      </c>
      <c r="S10" s="9" t="str">
        <f t="shared" si="9"/>
        <v/>
      </c>
    </row>
    <row r="11" spans="1:19" ht="22.5" customHeight="1" x14ac:dyDescent="0.4">
      <c r="A11" s="8">
        <f t="shared" si="4"/>
        <v>7</v>
      </c>
      <c r="B11" s="24"/>
      <c r="C11" s="21"/>
      <c r="D11" s="22"/>
      <c r="E11" s="22"/>
      <c r="F11" s="21"/>
      <c r="G11" s="23"/>
      <c r="H11" s="23"/>
      <c r="I11" s="18"/>
      <c r="J11" s="18"/>
      <c r="K11" s="9" t="str">
        <f t="shared" si="0"/>
        <v/>
      </c>
      <c r="L11" s="9" t="str">
        <f t="shared" si="3"/>
        <v/>
      </c>
      <c r="M11" s="9" t="str">
        <f t="shared" si="5"/>
        <v/>
      </c>
      <c r="N11" s="9" t="str">
        <f t="shared" si="1"/>
        <v/>
      </c>
      <c r="O11" s="9" t="str">
        <f t="shared" si="6"/>
        <v/>
      </c>
      <c r="P11" s="9" t="str">
        <f t="shared" si="2"/>
        <v/>
      </c>
      <c r="Q11" s="9" t="str">
        <f t="shared" si="7"/>
        <v/>
      </c>
      <c r="R11" s="9" t="str">
        <f t="shared" si="8"/>
        <v/>
      </c>
      <c r="S11" s="9" t="str">
        <f t="shared" si="9"/>
        <v/>
      </c>
    </row>
    <row r="12" spans="1:19" ht="22.5" customHeight="1" x14ac:dyDescent="0.4">
      <c r="A12" s="8">
        <f t="shared" si="4"/>
        <v>8</v>
      </c>
      <c r="B12" s="24"/>
      <c r="C12" s="21"/>
      <c r="D12" s="22"/>
      <c r="E12" s="22"/>
      <c r="F12" s="21"/>
      <c r="G12" s="23"/>
      <c r="H12" s="23"/>
      <c r="I12" s="18"/>
      <c r="J12" s="18"/>
      <c r="K12" s="9" t="str">
        <f t="shared" si="0"/>
        <v/>
      </c>
      <c r="L12" s="9" t="str">
        <f t="shared" si="3"/>
        <v/>
      </c>
      <c r="M12" s="9" t="str">
        <f t="shared" si="5"/>
        <v/>
      </c>
      <c r="N12" s="9" t="str">
        <f t="shared" si="1"/>
        <v/>
      </c>
      <c r="O12" s="9" t="str">
        <f t="shared" si="6"/>
        <v/>
      </c>
      <c r="P12" s="9" t="str">
        <f t="shared" si="2"/>
        <v/>
      </c>
      <c r="Q12" s="9" t="str">
        <f t="shared" si="7"/>
        <v/>
      </c>
      <c r="R12" s="9" t="str">
        <f t="shared" si="8"/>
        <v/>
      </c>
      <c r="S12" s="9" t="str">
        <f t="shared" si="9"/>
        <v/>
      </c>
    </row>
    <row r="13" spans="1:19" ht="22.5" customHeight="1" x14ac:dyDescent="0.4">
      <c r="A13" s="8">
        <f t="shared" si="4"/>
        <v>9</v>
      </c>
      <c r="B13" s="24"/>
      <c r="C13" s="21"/>
      <c r="D13" s="22"/>
      <c r="E13" s="22"/>
      <c r="F13" s="21"/>
      <c r="G13" s="23"/>
      <c r="H13" s="23"/>
      <c r="I13" s="18"/>
      <c r="J13" s="18"/>
      <c r="K13" s="9" t="str">
        <f t="shared" si="0"/>
        <v/>
      </c>
      <c r="L13" s="9" t="str">
        <f t="shared" si="3"/>
        <v/>
      </c>
      <c r="M13" s="9" t="str">
        <f t="shared" si="5"/>
        <v/>
      </c>
      <c r="N13" s="9" t="str">
        <f t="shared" si="1"/>
        <v/>
      </c>
      <c r="O13" s="9" t="str">
        <f t="shared" si="6"/>
        <v/>
      </c>
      <c r="P13" s="9" t="str">
        <f t="shared" si="2"/>
        <v/>
      </c>
      <c r="Q13" s="9" t="str">
        <f t="shared" si="7"/>
        <v/>
      </c>
      <c r="R13" s="9" t="str">
        <f t="shared" si="8"/>
        <v/>
      </c>
      <c r="S13" s="9" t="str">
        <f t="shared" si="9"/>
        <v/>
      </c>
    </row>
    <row r="14" spans="1:19" ht="22.5" customHeight="1" x14ac:dyDescent="0.4">
      <c r="A14" s="8">
        <f t="shared" si="4"/>
        <v>10</v>
      </c>
      <c r="B14" s="24"/>
      <c r="C14" s="21"/>
      <c r="D14" s="22"/>
      <c r="E14" s="22"/>
      <c r="F14" s="21"/>
      <c r="G14" s="23"/>
      <c r="H14" s="23"/>
      <c r="I14" s="18"/>
      <c r="J14" s="18"/>
      <c r="K14" s="9" t="str">
        <f t="shared" si="0"/>
        <v/>
      </c>
      <c r="L14" s="9" t="str">
        <f t="shared" si="3"/>
        <v/>
      </c>
      <c r="M14" s="9" t="str">
        <f t="shared" si="5"/>
        <v/>
      </c>
      <c r="N14" s="9" t="str">
        <f t="shared" si="1"/>
        <v/>
      </c>
      <c r="O14" s="9" t="str">
        <f t="shared" si="6"/>
        <v/>
      </c>
      <c r="P14" s="9" t="str">
        <f t="shared" si="2"/>
        <v/>
      </c>
      <c r="Q14" s="9" t="str">
        <f t="shared" si="7"/>
        <v/>
      </c>
      <c r="R14" s="9" t="str">
        <f t="shared" si="8"/>
        <v/>
      </c>
      <c r="S14" s="9" t="str">
        <f t="shared" si="9"/>
        <v/>
      </c>
    </row>
    <row r="15" spans="1:19" ht="22.5" customHeight="1" x14ac:dyDescent="0.4">
      <c r="A15" s="8">
        <f t="shared" si="4"/>
        <v>11</v>
      </c>
      <c r="B15" s="24"/>
      <c r="C15" s="21"/>
      <c r="D15" s="22"/>
      <c r="E15" s="22"/>
      <c r="F15" s="21"/>
      <c r="G15" s="23"/>
      <c r="H15" s="23"/>
      <c r="I15" s="18"/>
      <c r="J15" s="18"/>
      <c r="K15" s="9" t="str">
        <f t="shared" si="0"/>
        <v/>
      </c>
      <c r="L15" s="9" t="str">
        <f t="shared" si="3"/>
        <v/>
      </c>
      <c r="M15" s="9" t="str">
        <f t="shared" si="5"/>
        <v/>
      </c>
      <c r="N15" s="9" t="str">
        <f t="shared" si="1"/>
        <v/>
      </c>
      <c r="O15" s="9" t="str">
        <f t="shared" si="6"/>
        <v/>
      </c>
      <c r="P15" s="9" t="str">
        <f t="shared" si="2"/>
        <v/>
      </c>
      <c r="Q15" s="9" t="str">
        <f t="shared" si="7"/>
        <v/>
      </c>
      <c r="R15" s="9" t="str">
        <f t="shared" si="8"/>
        <v/>
      </c>
      <c r="S15" s="9" t="str">
        <f t="shared" si="9"/>
        <v/>
      </c>
    </row>
    <row r="16" spans="1:19" ht="22.5" customHeight="1" x14ac:dyDescent="0.4">
      <c r="A16" s="8">
        <f t="shared" si="4"/>
        <v>12</v>
      </c>
      <c r="B16" s="24"/>
      <c r="C16" s="21"/>
      <c r="D16" s="22"/>
      <c r="E16" s="22"/>
      <c r="F16" s="21"/>
      <c r="G16" s="23"/>
      <c r="H16" s="23"/>
      <c r="I16" s="18"/>
      <c r="J16" s="18"/>
      <c r="K16" s="9" t="str">
        <f t="shared" si="0"/>
        <v/>
      </c>
      <c r="L16" s="9" t="str">
        <f t="shared" si="3"/>
        <v/>
      </c>
      <c r="M16" s="9" t="str">
        <f t="shared" si="5"/>
        <v/>
      </c>
      <c r="N16" s="9" t="str">
        <f t="shared" si="1"/>
        <v/>
      </c>
      <c r="O16" s="9" t="str">
        <f t="shared" si="6"/>
        <v/>
      </c>
      <c r="P16" s="9" t="str">
        <f t="shared" si="2"/>
        <v/>
      </c>
      <c r="Q16" s="9" t="str">
        <f t="shared" si="7"/>
        <v/>
      </c>
      <c r="R16" s="9" t="str">
        <f t="shared" si="8"/>
        <v/>
      </c>
      <c r="S16" s="9" t="str">
        <f t="shared" si="9"/>
        <v/>
      </c>
    </row>
    <row r="17" spans="1:19" ht="22.5" customHeight="1" x14ac:dyDescent="0.4">
      <c r="A17" s="8">
        <f t="shared" si="4"/>
        <v>13</v>
      </c>
      <c r="B17" s="24"/>
      <c r="C17" s="21"/>
      <c r="D17" s="22"/>
      <c r="E17" s="22"/>
      <c r="F17" s="21"/>
      <c r="G17" s="23"/>
      <c r="H17" s="23"/>
      <c r="I17" s="18"/>
      <c r="J17" s="18"/>
      <c r="K17" s="9" t="str">
        <f t="shared" si="0"/>
        <v/>
      </c>
      <c r="L17" s="9" t="str">
        <f t="shared" si="3"/>
        <v/>
      </c>
      <c r="M17" s="9" t="str">
        <f t="shared" si="5"/>
        <v/>
      </c>
      <c r="N17" s="9" t="str">
        <f t="shared" si="1"/>
        <v/>
      </c>
      <c r="O17" s="9" t="str">
        <f t="shared" si="6"/>
        <v/>
      </c>
      <c r="P17" s="9" t="str">
        <f t="shared" si="2"/>
        <v/>
      </c>
      <c r="Q17" s="9" t="str">
        <f t="shared" si="7"/>
        <v/>
      </c>
      <c r="R17" s="9" t="str">
        <f t="shared" si="8"/>
        <v/>
      </c>
      <c r="S17" s="9" t="str">
        <f t="shared" si="9"/>
        <v/>
      </c>
    </row>
    <row r="18" spans="1:19" ht="22.5" customHeight="1" x14ac:dyDescent="0.4">
      <c r="A18" s="8">
        <f t="shared" si="4"/>
        <v>14</v>
      </c>
      <c r="B18" s="24"/>
      <c r="C18" s="21"/>
      <c r="D18" s="22"/>
      <c r="E18" s="22"/>
      <c r="F18" s="21"/>
      <c r="G18" s="23"/>
      <c r="H18" s="23"/>
      <c r="I18" s="18"/>
      <c r="J18" s="18"/>
      <c r="K18" s="9" t="str">
        <f t="shared" si="0"/>
        <v/>
      </c>
      <c r="L18" s="9" t="str">
        <f t="shared" si="3"/>
        <v/>
      </c>
      <c r="M18" s="9" t="str">
        <f t="shared" si="5"/>
        <v/>
      </c>
      <c r="N18" s="9" t="str">
        <f t="shared" si="1"/>
        <v/>
      </c>
      <c r="O18" s="9" t="str">
        <f>IF($G18="","",IF(AND($P18="×",$S18="〇",$J18=""),"〇","×"))</f>
        <v/>
      </c>
      <c r="P18" s="9" t="str">
        <f t="shared" si="2"/>
        <v/>
      </c>
      <c r="Q18" s="9" t="str">
        <f t="shared" si="7"/>
        <v/>
      </c>
      <c r="R18" s="9" t="str">
        <f t="shared" si="8"/>
        <v/>
      </c>
      <c r="S18" s="9" t="str">
        <f t="shared" si="9"/>
        <v/>
      </c>
    </row>
    <row r="19" spans="1:19" ht="22.5" customHeight="1" x14ac:dyDescent="0.4">
      <c r="A19" s="8">
        <f t="shared" si="4"/>
        <v>15</v>
      </c>
      <c r="B19" s="24"/>
      <c r="C19" s="21"/>
      <c r="D19" s="22"/>
      <c r="E19" s="22"/>
      <c r="F19" s="21"/>
      <c r="G19" s="23"/>
      <c r="H19" s="23"/>
      <c r="I19" s="18"/>
      <c r="J19" s="18"/>
      <c r="K19" s="9" t="str">
        <f t="shared" si="0"/>
        <v/>
      </c>
      <c r="L19" s="9" t="str">
        <f t="shared" si="3"/>
        <v/>
      </c>
      <c r="M19" s="9" t="str">
        <f t="shared" si="5"/>
        <v/>
      </c>
      <c r="N19" s="9" t="str">
        <f t="shared" si="1"/>
        <v/>
      </c>
      <c r="O19" s="9" t="str">
        <f t="shared" ref="O19:O34" si="10">IF($G19="","",IF(AND($P19="×",$S19="〇",$J19=""),"〇","×"))</f>
        <v/>
      </c>
      <c r="P19" s="9" t="str">
        <f t="shared" si="2"/>
        <v/>
      </c>
      <c r="Q19" s="9" t="str">
        <f t="shared" si="7"/>
        <v/>
      </c>
      <c r="R19" s="9" t="str">
        <f t="shared" si="8"/>
        <v/>
      </c>
      <c r="S19" s="9" t="str">
        <f t="shared" si="9"/>
        <v/>
      </c>
    </row>
    <row r="20" spans="1:19" ht="22.5" customHeight="1" x14ac:dyDescent="0.4">
      <c r="A20" s="8">
        <f t="shared" si="4"/>
        <v>16</v>
      </c>
      <c r="B20" s="24"/>
      <c r="C20" s="21"/>
      <c r="D20" s="22"/>
      <c r="E20" s="22"/>
      <c r="F20" s="21"/>
      <c r="G20" s="23"/>
      <c r="H20" s="23"/>
      <c r="I20" s="18"/>
      <c r="J20" s="18"/>
      <c r="K20" s="9" t="str">
        <f t="shared" si="0"/>
        <v/>
      </c>
      <c r="L20" s="9" t="str">
        <f t="shared" si="3"/>
        <v/>
      </c>
      <c r="M20" s="9" t="str">
        <f t="shared" si="5"/>
        <v/>
      </c>
      <c r="N20" s="9" t="str">
        <f t="shared" si="1"/>
        <v/>
      </c>
      <c r="O20" s="9" t="str">
        <f t="shared" si="10"/>
        <v/>
      </c>
      <c r="P20" s="9" t="str">
        <f t="shared" si="2"/>
        <v/>
      </c>
      <c r="Q20" s="9" t="str">
        <f t="shared" si="7"/>
        <v/>
      </c>
      <c r="R20" s="9" t="str">
        <f t="shared" si="8"/>
        <v/>
      </c>
      <c r="S20" s="9" t="str">
        <f t="shared" si="9"/>
        <v/>
      </c>
    </row>
    <row r="21" spans="1:19" ht="22.5" customHeight="1" x14ac:dyDescent="0.4">
      <c r="A21" s="8">
        <f t="shared" si="4"/>
        <v>17</v>
      </c>
      <c r="B21" s="24"/>
      <c r="C21" s="21"/>
      <c r="D21" s="22"/>
      <c r="E21" s="22"/>
      <c r="F21" s="21"/>
      <c r="G21" s="23"/>
      <c r="H21" s="23"/>
      <c r="I21" s="18"/>
      <c r="J21" s="18"/>
      <c r="K21" s="9" t="str">
        <f t="shared" si="0"/>
        <v/>
      </c>
      <c r="L21" s="9" t="str">
        <f t="shared" si="3"/>
        <v/>
      </c>
      <c r="M21" s="9" t="str">
        <f t="shared" si="5"/>
        <v/>
      </c>
      <c r="N21" s="9" t="str">
        <f t="shared" si="1"/>
        <v/>
      </c>
      <c r="O21" s="9" t="str">
        <f t="shared" si="10"/>
        <v/>
      </c>
      <c r="P21" s="9" t="str">
        <f t="shared" si="2"/>
        <v/>
      </c>
      <c r="Q21" s="9" t="str">
        <f t="shared" si="7"/>
        <v/>
      </c>
      <c r="R21" s="9" t="str">
        <f t="shared" si="8"/>
        <v/>
      </c>
      <c r="S21" s="9" t="str">
        <f t="shared" si="9"/>
        <v/>
      </c>
    </row>
    <row r="22" spans="1:19" ht="22.5" customHeight="1" x14ac:dyDescent="0.4">
      <c r="A22" s="8">
        <f t="shared" si="4"/>
        <v>18</v>
      </c>
      <c r="B22" s="24"/>
      <c r="C22" s="21"/>
      <c r="D22" s="22"/>
      <c r="E22" s="22"/>
      <c r="F22" s="21"/>
      <c r="G22" s="23"/>
      <c r="H22" s="23"/>
      <c r="I22" s="18"/>
      <c r="J22" s="18"/>
      <c r="K22" s="9" t="str">
        <f t="shared" si="0"/>
        <v/>
      </c>
      <c r="L22" s="9" t="str">
        <f t="shared" si="3"/>
        <v/>
      </c>
      <c r="M22" s="9" t="str">
        <f t="shared" si="5"/>
        <v/>
      </c>
      <c r="N22" s="9" t="str">
        <f t="shared" si="1"/>
        <v/>
      </c>
      <c r="O22" s="9" t="str">
        <f t="shared" si="10"/>
        <v/>
      </c>
      <c r="P22" s="9" t="str">
        <f t="shared" si="2"/>
        <v/>
      </c>
      <c r="Q22" s="9" t="str">
        <f t="shared" si="7"/>
        <v/>
      </c>
      <c r="R22" s="9" t="str">
        <f t="shared" si="8"/>
        <v/>
      </c>
      <c r="S22" s="9" t="str">
        <f t="shared" si="9"/>
        <v/>
      </c>
    </row>
    <row r="23" spans="1:19" ht="22.5" customHeight="1" x14ac:dyDescent="0.4">
      <c r="A23" s="8">
        <f t="shared" si="4"/>
        <v>19</v>
      </c>
      <c r="B23" s="24"/>
      <c r="C23" s="21"/>
      <c r="D23" s="22"/>
      <c r="E23" s="22"/>
      <c r="F23" s="21"/>
      <c r="G23" s="23"/>
      <c r="H23" s="23"/>
      <c r="I23" s="18"/>
      <c r="J23" s="18"/>
      <c r="K23" s="9" t="str">
        <f t="shared" si="0"/>
        <v/>
      </c>
      <c r="L23" s="9" t="str">
        <f t="shared" si="3"/>
        <v/>
      </c>
      <c r="M23" s="9" t="str">
        <f t="shared" si="5"/>
        <v/>
      </c>
      <c r="N23" s="9" t="str">
        <f t="shared" si="1"/>
        <v/>
      </c>
      <c r="O23" s="9" t="str">
        <f t="shared" si="10"/>
        <v/>
      </c>
      <c r="P23" s="9" t="str">
        <f t="shared" si="2"/>
        <v/>
      </c>
      <c r="Q23" s="9" t="str">
        <f t="shared" si="7"/>
        <v/>
      </c>
      <c r="R23" s="9" t="str">
        <f t="shared" si="8"/>
        <v/>
      </c>
      <c r="S23" s="9" t="str">
        <f t="shared" si="9"/>
        <v/>
      </c>
    </row>
    <row r="24" spans="1:19" ht="22.5" customHeight="1" x14ac:dyDescent="0.4">
      <c r="A24" s="8">
        <f t="shared" si="4"/>
        <v>20</v>
      </c>
      <c r="B24" s="24"/>
      <c r="C24" s="21"/>
      <c r="D24" s="22"/>
      <c r="E24" s="22"/>
      <c r="F24" s="21"/>
      <c r="G24" s="23"/>
      <c r="H24" s="23"/>
      <c r="I24" s="18"/>
      <c r="J24" s="18"/>
      <c r="K24" s="9" t="str">
        <f t="shared" si="0"/>
        <v/>
      </c>
      <c r="L24" s="9" t="str">
        <f t="shared" si="3"/>
        <v/>
      </c>
      <c r="M24" s="9" t="str">
        <f t="shared" si="5"/>
        <v/>
      </c>
      <c r="N24" s="9" t="str">
        <f t="shared" si="1"/>
        <v/>
      </c>
      <c r="O24" s="9" t="str">
        <f t="shared" si="10"/>
        <v/>
      </c>
      <c r="P24" s="9" t="str">
        <f t="shared" si="2"/>
        <v/>
      </c>
      <c r="Q24" s="9" t="str">
        <f t="shared" si="7"/>
        <v/>
      </c>
      <c r="R24" s="9" t="str">
        <f t="shared" si="8"/>
        <v/>
      </c>
      <c r="S24" s="9" t="str">
        <f t="shared" si="9"/>
        <v/>
      </c>
    </row>
    <row r="25" spans="1:19" ht="22.5" customHeight="1" x14ac:dyDescent="0.4">
      <c r="A25" s="8">
        <f t="shared" si="4"/>
        <v>21</v>
      </c>
      <c r="B25" s="24"/>
      <c r="C25" s="21"/>
      <c r="D25" s="22"/>
      <c r="E25" s="22"/>
      <c r="F25" s="21"/>
      <c r="G25" s="23"/>
      <c r="H25" s="23"/>
      <c r="I25" s="18"/>
      <c r="J25" s="18"/>
      <c r="K25" s="9" t="str">
        <f t="shared" si="0"/>
        <v/>
      </c>
      <c r="L25" s="9" t="str">
        <f t="shared" si="3"/>
        <v/>
      </c>
      <c r="M25" s="9" t="str">
        <f t="shared" si="5"/>
        <v/>
      </c>
      <c r="N25" s="9" t="str">
        <f t="shared" si="1"/>
        <v/>
      </c>
      <c r="O25" s="9" t="str">
        <f t="shared" si="10"/>
        <v/>
      </c>
      <c r="P25" s="9" t="str">
        <f t="shared" si="2"/>
        <v/>
      </c>
      <c r="Q25" s="9" t="str">
        <f t="shared" si="7"/>
        <v/>
      </c>
      <c r="R25" s="9" t="str">
        <f t="shared" si="8"/>
        <v/>
      </c>
      <c r="S25" s="9" t="str">
        <f t="shared" si="9"/>
        <v/>
      </c>
    </row>
    <row r="26" spans="1:19" ht="22.5" customHeight="1" x14ac:dyDescent="0.4">
      <c r="A26" s="8">
        <f t="shared" si="4"/>
        <v>22</v>
      </c>
      <c r="B26" s="24"/>
      <c r="C26" s="21"/>
      <c r="D26" s="22"/>
      <c r="E26" s="22"/>
      <c r="F26" s="21"/>
      <c r="G26" s="23"/>
      <c r="H26" s="23"/>
      <c r="I26" s="18"/>
      <c r="J26" s="18"/>
      <c r="K26" s="9" t="str">
        <f t="shared" si="0"/>
        <v/>
      </c>
      <c r="L26" s="9" t="str">
        <f t="shared" si="3"/>
        <v/>
      </c>
      <c r="M26" s="9" t="str">
        <f t="shared" si="5"/>
        <v/>
      </c>
      <c r="N26" s="9" t="str">
        <f t="shared" si="1"/>
        <v/>
      </c>
      <c r="O26" s="9" t="str">
        <f t="shared" si="10"/>
        <v/>
      </c>
      <c r="P26" s="9" t="str">
        <f t="shared" si="2"/>
        <v/>
      </c>
      <c r="Q26" s="9" t="str">
        <f t="shared" si="7"/>
        <v/>
      </c>
      <c r="R26" s="9" t="str">
        <f t="shared" si="8"/>
        <v/>
      </c>
      <c r="S26" s="9" t="str">
        <f t="shared" si="9"/>
        <v/>
      </c>
    </row>
    <row r="27" spans="1:19" ht="22.5" customHeight="1" x14ac:dyDescent="0.4">
      <c r="A27" s="8">
        <f t="shared" si="4"/>
        <v>23</v>
      </c>
      <c r="B27" s="24"/>
      <c r="C27" s="21"/>
      <c r="D27" s="22"/>
      <c r="E27" s="22"/>
      <c r="F27" s="21"/>
      <c r="G27" s="23"/>
      <c r="H27" s="23"/>
      <c r="I27" s="18"/>
      <c r="J27" s="18"/>
      <c r="K27" s="9" t="str">
        <f t="shared" si="0"/>
        <v/>
      </c>
      <c r="L27" s="9" t="str">
        <f t="shared" si="3"/>
        <v/>
      </c>
      <c r="M27" s="9" t="str">
        <f t="shared" si="5"/>
        <v/>
      </c>
      <c r="N27" s="9" t="str">
        <f t="shared" si="1"/>
        <v/>
      </c>
      <c r="O27" s="9" t="str">
        <f t="shared" si="10"/>
        <v/>
      </c>
      <c r="P27" s="9" t="str">
        <f t="shared" si="2"/>
        <v/>
      </c>
      <c r="Q27" s="9" t="str">
        <f t="shared" si="7"/>
        <v/>
      </c>
      <c r="R27" s="9" t="str">
        <f t="shared" si="8"/>
        <v/>
      </c>
      <c r="S27" s="9" t="str">
        <f t="shared" si="9"/>
        <v/>
      </c>
    </row>
    <row r="28" spans="1:19" ht="22.5" customHeight="1" x14ac:dyDescent="0.4">
      <c r="A28" s="8">
        <f t="shared" si="4"/>
        <v>24</v>
      </c>
      <c r="B28" s="24"/>
      <c r="C28" s="21"/>
      <c r="D28" s="22"/>
      <c r="E28" s="22"/>
      <c r="F28" s="21"/>
      <c r="G28" s="23"/>
      <c r="H28" s="23"/>
      <c r="I28" s="18"/>
      <c r="J28" s="18"/>
      <c r="K28" s="9" t="str">
        <f t="shared" si="0"/>
        <v/>
      </c>
      <c r="L28" s="9" t="str">
        <f t="shared" si="3"/>
        <v/>
      </c>
      <c r="M28" s="9" t="str">
        <f t="shared" si="5"/>
        <v/>
      </c>
      <c r="N28" s="9" t="str">
        <f t="shared" si="1"/>
        <v/>
      </c>
      <c r="O28" s="9" t="str">
        <f t="shared" si="10"/>
        <v/>
      </c>
      <c r="P28" s="9" t="str">
        <f t="shared" si="2"/>
        <v/>
      </c>
      <c r="Q28" s="9" t="str">
        <f t="shared" si="7"/>
        <v/>
      </c>
      <c r="R28" s="9" t="str">
        <f t="shared" si="8"/>
        <v/>
      </c>
      <c r="S28" s="9" t="str">
        <f t="shared" si="9"/>
        <v/>
      </c>
    </row>
    <row r="29" spans="1:19" ht="22.5" customHeight="1" x14ac:dyDescent="0.4">
      <c r="A29" s="8">
        <f t="shared" si="4"/>
        <v>25</v>
      </c>
      <c r="B29" s="24"/>
      <c r="C29" s="21"/>
      <c r="D29" s="22"/>
      <c r="E29" s="22"/>
      <c r="F29" s="21"/>
      <c r="G29" s="23"/>
      <c r="H29" s="23"/>
      <c r="I29" s="18"/>
      <c r="J29" s="18"/>
      <c r="K29" s="9" t="str">
        <f t="shared" si="0"/>
        <v/>
      </c>
      <c r="L29" s="9" t="str">
        <f t="shared" si="3"/>
        <v/>
      </c>
      <c r="M29" s="9" t="str">
        <f t="shared" si="5"/>
        <v/>
      </c>
      <c r="N29" s="9" t="str">
        <f t="shared" si="1"/>
        <v/>
      </c>
      <c r="O29" s="9" t="str">
        <f t="shared" si="10"/>
        <v/>
      </c>
      <c r="P29" s="9" t="str">
        <f t="shared" si="2"/>
        <v/>
      </c>
      <c r="Q29" s="9" t="str">
        <f t="shared" si="7"/>
        <v/>
      </c>
      <c r="R29" s="9" t="str">
        <f t="shared" si="8"/>
        <v/>
      </c>
      <c r="S29" s="9" t="str">
        <f t="shared" si="9"/>
        <v/>
      </c>
    </row>
    <row r="30" spans="1:19" ht="22.5" customHeight="1" x14ac:dyDescent="0.4">
      <c r="A30" s="8">
        <f t="shared" si="4"/>
        <v>26</v>
      </c>
      <c r="B30" s="24"/>
      <c r="C30" s="21"/>
      <c r="D30" s="22"/>
      <c r="E30" s="22"/>
      <c r="F30" s="21"/>
      <c r="G30" s="23"/>
      <c r="H30" s="23"/>
      <c r="I30" s="18"/>
      <c r="J30" s="18"/>
      <c r="K30" s="9" t="str">
        <f t="shared" si="0"/>
        <v/>
      </c>
      <c r="L30" s="9" t="str">
        <f t="shared" si="3"/>
        <v/>
      </c>
      <c r="M30" s="9" t="str">
        <f t="shared" si="5"/>
        <v/>
      </c>
      <c r="N30" s="9" t="str">
        <f t="shared" si="1"/>
        <v/>
      </c>
      <c r="O30" s="9" t="str">
        <f t="shared" si="10"/>
        <v/>
      </c>
      <c r="P30" s="9" t="str">
        <f t="shared" si="2"/>
        <v/>
      </c>
      <c r="Q30" s="9" t="str">
        <f t="shared" si="7"/>
        <v/>
      </c>
      <c r="R30" s="9" t="str">
        <f t="shared" si="8"/>
        <v/>
      </c>
      <c r="S30" s="9" t="str">
        <f t="shared" si="9"/>
        <v/>
      </c>
    </row>
    <row r="31" spans="1:19" ht="22.5" customHeight="1" x14ac:dyDescent="0.4">
      <c r="A31" s="8">
        <f t="shared" si="4"/>
        <v>27</v>
      </c>
      <c r="B31" s="24"/>
      <c r="C31" s="21"/>
      <c r="D31" s="22"/>
      <c r="E31" s="22"/>
      <c r="F31" s="21"/>
      <c r="G31" s="23"/>
      <c r="H31" s="23"/>
      <c r="I31" s="18"/>
      <c r="J31" s="18"/>
      <c r="K31" s="9" t="str">
        <f t="shared" si="0"/>
        <v/>
      </c>
      <c r="L31" s="9" t="str">
        <f t="shared" si="3"/>
        <v/>
      </c>
      <c r="M31" s="9" t="str">
        <f t="shared" si="5"/>
        <v/>
      </c>
      <c r="N31" s="9" t="str">
        <f t="shared" si="1"/>
        <v/>
      </c>
      <c r="O31" s="9" t="str">
        <f t="shared" si="10"/>
        <v/>
      </c>
      <c r="P31" s="9" t="str">
        <f t="shared" si="2"/>
        <v/>
      </c>
      <c r="Q31" s="9" t="str">
        <f t="shared" si="7"/>
        <v/>
      </c>
      <c r="R31" s="9" t="str">
        <f t="shared" si="8"/>
        <v/>
      </c>
      <c r="S31" s="9" t="str">
        <f t="shared" si="9"/>
        <v/>
      </c>
    </row>
    <row r="32" spans="1:19" ht="22.5" customHeight="1" x14ac:dyDescent="0.4">
      <c r="A32" s="8">
        <f t="shared" si="4"/>
        <v>28</v>
      </c>
      <c r="B32" s="24"/>
      <c r="C32" s="21"/>
      <c r="D32" s="22"/>
      <c r="E32" s="22"/>
      <c r="F32" s="21"/>
      <c r="G32" s="23"/>
      <c r="H32" s="23"/>
      <c r="I32" s="18"/>
      <c r="J32" s="18"/>
      <c r="K32" s="9" t="str">
        <f t="shared" si="0"/>
        <v/>
      </c>
      <c r="L32" s="9" t="str">
        <f t="shared" si="3"/>
        <v/>
      </c>
      <c r="M32" s="9" t="str">
        <f t="shared" si="5"/>
        <v/>
      </c>
      <c r="N32" s="9" t="str">
        <f t="shared" si="1"/>
        <v/>
      </c>
      <c r="O32" s="9" t="str">
        <f t="shared" si="10"/>
        <v/>
      </c>
      <c r="P32" s="9" t="str">
        <f t="shared" si="2"/>
        <v/>
      </c>
      <c r="Q32" s="9" t="str">
        <f t="shared" si="7"/>
        <v/>
      </c>
      <c r="R32" s="9" t="str">
        <f t="shared" si="8"/>
        <v/>
      </c>
      <c r="S32" s="9" t="str">
        <f t="shared" si="9"/>
        <v/>
      </c>
    </row>
    <row r="33" spans="1:19" ht="22.5" customHeight="1" x14ac:dyDescent="0.4">
      <c r="A33" s="8">
        <f t="shared" si="4"/>
        <v>29</v>
      </c>
      <c r="B33" s="24"/>
      <c r="C33" s="21"/>
      <c r="D33" s="22"/>
      <c r="E33" s="22"/>
      <c r="F33" s="21"/>
      <c r="G33" s="23"/>
      <c r="H33" s="23"/>
      <c r="I33" s="18"/>
      <c r="J33" s="18"/>
      <c r="K33" s="9" t="str">
        <f t="shared" si="0"/>
        <v/>
      </c>
      <c r="L33" s="9" t="str">
        <f t="shared" si="3"/>
        <v/>
      </c>
      <c r="M33" s="9" t="str">
        <f t="shared" si="5"/>
        <v/>
      </c>
      <c r="N33" s="9" t="str">
        <f t="shared" si="1"/>
        <v/>
      </c>
      <c r="O33" s="9" t="str">
        <f t="shared" si="10"/>
        <v/>
      </c>
      <c r="P33" s="9" t="str">
        <f t="shared" si="2"/>
        <v/>
      </c>
      <c r="Q33" s="9" t="str">
        <f t="shared" si="7"/>
        <v/>
      </c>
      <c r="R33" s="9" t="str">
        <f t="shared" si="8"/>
        <v/>
      </c>
      <c r="S33" s="9" t="str">
        <f t="shared" si="9"/>
        <v/>
      </c>
    </row>
    <row r="34" spans="1:19" ht="22.5" customHeight="1" x14ac:dyDescent="0.4">
      <c r="A34" s="8">
        <f t="shared" si="4"/>
        <v>30</v>
      </c>
      <c r="B34" s="24"/>
      <c r="C34" s="21"/>
      <c r="D34" s="22"/>
      <c r="E34" s="22"/>
      <c r="F34" s="21"/>
      <c r="G34" s="23"/>
      <c r="H34" s="23"/>
      <c r="I34" s="18"/>
      <c r="J34" s="18"/>
      <c r="K34" s="9" t="str">
        <f t="shared" si="0"/>
        <v/>
      </c>
      <c r="L34" s="9" t="str">
        <f t="shared" si="3"/>
        <v/>
      </c>
      <c r="M34" s="9" t="str">
        <f t="shared" si="5"/>
        <v/>
      </c>
      <c r="N34" s="9" t="str">
        <f t="shared" si="1"/>
        <v/>
      </c>
      <c r="O34" s="9" t="str">
        <f t="shared" si="10"/>
        <v/>
      </c>
      <c r="P34" s="9" t="str">
        <f t="shared" si="2"/>
        <v/>
      </c>
      <c r="Q34" s="9" t="str">
        <f t="shared" si="7"/>
        <v/>
      </c>
      <c r="R34" s="9" t="str">
        <f t="shared" si="8"/>
        <v/>
      </c>
      <c r="S34" s="9" t="str">
        <f t="shared" si="9"/>
        <v/>
      </c>
    </row>
  </sheetData>
  <sheetProtection sheet="1" objects="1" scenarios="1" formatRows="0"/>
  <phoneticPr fontId="1"/>
  <dataValidations count="2">
    <dataValidation type="list" allowBlank="1" showInputMessage="1" showErrorMessage="1" sqref="I5:J34" xr:uid="{9463B436-1AA9-4B3F-8C9C-C3B501B4A97D}">
      <formula1>"〇,×"</formula1>
    </dataValidation>
    <dataValidation type="list" allowBlank="1" showInputMessage="1" showErrorMessage="1" sqref="D4:D34" xr:uid="{E325FCE0-EBF8-4503-83D5-27E74DCC0378}">
      <formula1>職名</formula1>
    </dataValidation>
  </dataValidations>
  <pageMargins left="0.70866141732283472" right="0.70866141732283472" top="0.74803149606299213" bottom="0.74803149606299213" header="0.31496062992125984" footer="0.31496062992125984"/>
  <pageSetup paperSize="9" scale="73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441E-B4D9-464B-8256-787BBE6FE56B}">
  <sheetPr codeName="Sheet3"/>
  <dimension ref="A1:P34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9" sqref="H9"/>
    </sheetView>
  </sheetViews>
  <sheetFormatPr defaultRowHeight="13.5" x14ac:dyDescent="0.4"/>
  <cols>
    <col min="1" max="1" width="4.875" style="3" customWidth="1"/>
    <col min="2" max="2" width="11.625" style="3" bestFit="1" customWidth="1"/>
    <col min="3" max="3" width="13" style="19" bestFit="1" customWidth="1"/>
    <col min="4" max="4" width="15.25" style="19" customWidth="1"/>
    <col min="5" max="5" width="13.75" style="19" customWidth="1"/>
    <col min="6" max="6" width="13" style="3" bestFit="1" customWidth="1"/>
    <col min="7" max="8" width="11" style="3" bestFit="1" customWidth="1"/>
    <col min="9" max="9" width="11" style="3" customWidth="1"/>
    <col min="10" max="10" width="11" style="19" customWidth="1"/>
    <col min="11" max="14" width="9" style="3"/>
    <col min="15" max="16" width="10.25" style="3" customWidth="1"/>
    <col min="17" max="16384" width="9" style="3"/>
  </cols>
  <sheetData>
    <row r="1" spans="1:16" ht="18.75" x14ac:dyDescent="0.4">
      <c r="A1" s="2" t="s">
        <v>15</v>
      </c>
      <c r="D1" s="29" t="s">
        <v>59</v>
      </c>
    </row>
    <row r="2" spans="1:16" x14ac:dyDescent="0.4">
      <c r="O2" s="4"/>
      <c r="P2" s="4"/>
    </row>
    <row r="3" spans="1:16" ht="27" x14ac:dyDescent="0.4">
      <c r="A3" s="5" t="s">
        <v>0</v>
      </c>
      <c r="B3" s="5" t="s">
        <v>1</v>
      </c>
      <c r="C3" s="7" t="s">
        <v>2</v>
      </c>
      <c r="D3" s="7" t="s">
        <v>6</v>
      </c>
      <c r="E3" s="7" t="s">
        <v>45</v>
      </c>
      <c r="F3" s="5" t="s">
        <v>5</v>
      </c>
      <c r="G3" s="5" t="s">
        <v>3</v>
      </c>
      <c r="H3" s="5" t="s">
        <v>4</v>
      </c>
      <c r="I3" s="28" t="s">
        <v>43</v>
      </c>
      <c r="J3" s="20" t="s">
        <v>16</v>
      </c>
      <c r="K3" s="5" t="s">
        <v>8</v>
      </c>
      <c r="L3" s="6" t="s">
        <v>38</v>
      </c>
      <c r="M3" s="5" t="s">
        <v>9</v>
      </c>
      <c r="N3" s="5" t="s">
        <v>10</v>
      </c>
      <c r="O3" s="5" t="s">
        <v>17</v>
      </c>
      <c r="P3" s="5" t="s">
        <v>11</v>
      </c>
    </row>
    <row r="4" spans="1:16" ht="22.5" customHeight="1" x14ac:dyDescent="0.4">
      <c r="A4" s="30" t="s">
        <v>46</v>
      </c>
      <c r="B4" s="30" t="s">
        <v>54</v>
      </c>
      <c r="C4" s="31" t="s">
        <v>55</v>
      </c>
      <c r="D4" s="32" t="s">
        <v>53</v>
      </c>
      <c r="E4" s="31" t="s">
        <v>57</v>
      </c>
      <c r="F4" s="30" t="s">
        <v>56</v>
      </c>
      <c r="G4" s="33">
        <v>45026</v>
      </c>
      <c r="H4" s="33">
        <v>45127</v>
      </c>
      <c r="I4" s="34" t="s">
        <v>58</v>
      </c>
      <c r="J4" s="34"/>
      <c r="K4" s="30" t="str">
        <f t="shared" ref="K4:M34" si="0">IF($G4="","",IF(OR(AND($I4="〇",$P4="〇"),AND($J4="〇",$P4="〇")),"〇","×"))</f>
        <v>〇</v>
      </c>
      <c r="L4" s="35" t="str">
        <f t="shared" si="0"/>
        <v>〇</v>
      </c>
      <c r="M4" s="30" t="str">
        <f t="shared" si="0"/>
        <v>〇</v>
      </c>
      <c r="N4" s="30" t="str">
        <f>IF($G4="","",IF(OR(AND($I4="〇",$O4="〇"),AND($J4="〇",$O4="〇")),"〇","×"))</f>
        <v>〇</v>
      </c>
      <c r="O4" s="30" t="str">
        <f>IF($G4="","",IF($H4&lt;EDATE($G4,1),"×","〇"))</f>
        <v>〇</v>
      </c>
      <c r="P4" s="30" t="str">
        <f>IF($G4="","",IF($H4&lt;EDATE($G4,2),"×","〇"))</f>
        <v>〇</v>
      </c>
    </row>
    <row r="5" spans="1:16" ht="22.5" customHeight="1" x14ac:dyDescent="0.4">
      <c r="A5" s="8">
        <f>ROW()-4</f>
        <v>1</v>
      </c>
      <c r="B5" s="21"/>
      <c r="C5" s="22"/>
      <c r="D5" s="22"/>
      <c r="E5" s="22"/>
      <c r="F5" s="21"/>
      <c r="G5" s="23"/>
      <c r="H5" s="23"/>
      <c r="I5" s="18"/>
      <c r="J5" s="18"/>
      <c r="K5" s="9" t="str">
        <f t="shared" si="0"/>
        <v/>
      </c>
      <c r="L5" s="9" t="str">
        <f t="shared" si="0"/>
        <v/>
      </c>
      <c r="M5" s="9" t="str">
        <f t="shared" si="0"/>
        <v/>
      </c>
      <c r="N5" s="9" t="str">
        <f t="shared" ref="N5:N34" si="1">IF($G5="","",IF(OR(AND($I5="〇",$O5="〇"),AND($J5="〇",$O5="〇")),"〇","×"))</f>
        <v/>
      </c>
      <c r="O5" s="9" t="str">
        <f>IF($G5="","",IF($H5&lt;EDATE($G5,1),"×","〇"))</f>
        <v/>
      </c>
      <c r="P5" s="9" t="str">
        <f>IF($G5="","",IF($H5&lt;EDATE($G5,2),"×","〇"))</f>
        <v/>
      </c>
    </row>
    <row r="6" spans="1:16" ht="22.5" customHeight="1" x14ac:dyDescent="0.4">
      <c r="A6" s="8">
        <f t="shared" ref="A6:A34" si="2">ROW()-4</f>
        <v>2</v>
      </c>
      <c r="B6" s="21"/>
      <c r="C6" s="22"/>
      <c r="D6" s="22"/>
      <c r="E6" s="22"/>
      <c r="F6" s="21"/>
      <c r="G6" s="23"/>
      <c r="H6" s="23"/>
      <c r="I6" s="18"/>
      <c r="J6" s="18"/>
      <c r="K6" s="9" t="str">
        <f t="shared" si="0"/>
        <v/>
      </c>
      <c r="L6" s="9" t="str">
        <f t="shared" si="0"/>
        <v/>
      </c>
      <c r="M6" s="9" t="str">
        <f t="shared" si="0"/>
        <v/>
      </c>
      <c r="N6" s="9" t="str">
        <f t="shared" si="1"/>
        <v/>
      </c>
      <c r="O6" s="9" t="str">
        <f t="shared" ref="O6:O34" si="3">IF($G6="","",IF($H6&lt;EDATE($G6,1),"×","〇"))</f>
        <v/>
      </c>
      <c r="P6" s="9" t="str">
        <f t="shared" ref="P6:P34" si="4">IF($G6="","",IF($H6&lt;EDATE($G6,2),"×","〇"))</f>
        <v/>
      </c>
    </row>
    <row r="7" spans="1:16" ht="22.5" customHeight="1" x14ac:dyDescent="0.4">
      <c r="A7" s="8">
        <f t="shared" si="2"/>
        <v>3</v>
      </c>
      <c r="B7" s="21"/>
      <c r="C7" s="22"/>
      <c r="D7" s="22"/>
      <c r="E7" s="22"/>
      <c r="F7" s="21"/>
      <c r="G7" s="23"/>
      <c r="H7" s="23"/>
      <c r="I7" s="18"/>
      <c r="J7" s="18"/>
      <c r="K7" s="9" t="str">
        <f t="shared" si="0"/>
        <v/>
      </c>
      <c r="L7" s="9" t="str">
        <f t="shared" si="0"/>
        <v/>
      </c>
      <c r="M7" s="9" t="str">
        <f t="shared" si="0"/>
        <v/>
      </c>
      <c r="N7" s="9" t="str">
        <f t="shared" si="1"/>
        <v/>
      </c>
      <c r="O7" s="9" t="str">
        <f t="shared" si="3"/>
        <v/>
      </c>
      <c r="P7" s="9" t="str">
        <f t="shared" si="4"/>
        <v/>
      </c>
    </row>
    <row r="8" spans="1:16" ht="22.5" customHeight="1" x14ac:dyDescent="0.4">
      <c r="A8" s="8">
        <f t="shared" si="2"/>
        <v>4</v>
      </c>
      <c r="B8" s="21"/>
      <c r="C8" s="22"/>
      <c r="D8" s="22"/>
      <c r="E8" s="22"/>
      <c r="F8" s="21"/>
      <c r="G8" s="23"/>
      <c r="H8" s="23"/>
      <c r="I8" s="18"/>
      <c r="J8" s="18"/>
      <c r="K8" s="9" t="str">
        <f t="shared" si="0"/>
        <v/>
      </c>
      <c r="L8" s="9" t="str">
        <f t="shared" si="0"/>
        <v/>
      </c>
      <c r="M8" s="9" t="str">
        <f t="shared" si="0"/>
        <v/>
      </c>
      <c r="N8" s="9" t="str">
        <f t="shared" si="1"/>
        <v/>
      </c>
      <c r="O8" s="9" t="str">
        <f t="shared" si="3"/>
        <v/>
      </c>
      <c r="P8" s="9" t="str">
        <f t="shared" si="4"/>
        <v/>
      </c>
    </row>
    <row r="9" spans="1:16" ht="22.5" customHeight="1" x14ac:dyDescent="0.4">
      <c r="A9" s="8">
        <f t="shared" si="2"/>
        <v>5</v>
      </c>
      <c r="B9" s="21"/>
      <c r="C9" s="22"/>
      <c r="D9" s="22"/>
      <c r="E9" s="22"/>
      <c r="F9" s="21"/>
      <c r="G9" s="23"/>
      <c r="H9" s="23"/>
      <c r="I9" s="18"/>
      <c r="J9" s="18"/>
      <c r="K9" s="9" t="str">
        <f t="shared" si="0"/>
        <v/>
      </c>
      <c r="L9" s="9" t="str">
        <f t="shared" si="0"/>
        <v/>
      </c>
      <c r="M9" s="9" t="str">
        <f t="shared" si="0"/>
        <v/>
      </c>
      <c r="N9" s="9" t="str">
        <f t="shared" si="1"/>
        <v/>
      </c>
      <c r="O9" s="9" t="str">
        <f t="shared" si="3"/>
        <v/>
      </c>
      <c r="P9" s="9" t="str">
        <f t="shared" si="4"/>
        <v/>
      </c>
    </row>
    <row r="10" spans="1:16" ht="22.5" customHeight="1" x14ac:dyDescent="0.4">
      <c r="A10" s="8">
        <f t="shared" si="2"/>
        <v>6</v>
      </c>
      <c r="B10" s="21"/>
      <c r="C10" s="22"/>
      <c r="D10" s="22"/>
      <c r="E10" s="22"/>
      <c r="F10" s="21"/>
      <c r="G10" s="23"/>
      <c r="H10" s="23"/>
      <c r="I10" s="18"/>
      <c r="J10" s="18"/>
      <c r="K10" s="9" t="str">
        <f t="shared" si="0"/>
        <v/>
      </c>
      <c r="L10" s="9" t="str">
        <f t="shared" si="0"/>
        <v/>
      </c>
      <c r="M10" s="9" t="str">
        <f t="shared" si="0"/>
        <v/>
      </c>
      <c r="N10" s="9" t="str">
        <f t="shared" si="1"/>
        <v/>
      </c>
      <c r="O10" s="9" t="str">
        <f t="shared" si="3"/>
        <v/>
      </c>
      <c r="P10" s="9" t="str">
        <f t="shared" si="4"/>
        <v/>
      </c>
    </row>
    <row r="11" spans="1:16" ht="22.5" customHeight="1" x14ac:dyDescent="0.4">
      <c r="A11" s="8">
        <f t="shared" si="2"/>
        <v>7</v>
      </c>
      <c r="B11" s="21"/>
      <c r="C11" s="22"/>
      <c r="D11" s="22"/>
      <c r="E11" s="22"/>
      <c r="F11" s="21"/>
      <c r="G11" s="23"/>
      <c r="H11" s="23"/>
      <c r="I11" s="18"/>
      <c r="J11" s="18"/>
      <c r="K11" s="9" t="str">
        <f t="shared" si="0"/>
        <v/>
      </c>
      <c r="L11" s="9" t="str">
        <f t="shared" si="0"/>
        <v/>
      </c>
      <c r="M11" s="9" t="str">
        <f t="shared" si="0"/>
        <v/>
      </c>
      <c r="N11" s="9" t="str">
        <f t="shared" si="1"/>
        <v/>
      </c>
      <c r="O11" s="9" t="str">
        <f t="shared" si="3"/>
        <v/>
      </c>
      <c r="P11" s="9" t="str">
        <f t="shared" si="4"/>
        <v/>
      </c>
    </row>
    <row r="12" spans="1:16" ht="22.5" customHeight="1" x14ac:dyDescent="0.4">
      <c r="A12" s="8">
        <f t="shared" si="2"/>
        <v>8</v>
      </c>
      <c r="B12" s="21"/>
      <c r="C12" s="22"/>
      <c r="D12" s="22"/>
      <c r="E12" s="22"/>
      <c r="F12" s="21"/>
      <c r="G12" s="23"/>
      <c r="H12" s="23"/>
      <c r="I12" s="18"/>
      <c r="J12" s="18"/>
      <c r="K12" s="9" t="str">
        <f t="shared" si="0"/>
        <v/>
      </c>
      <c r="L12" s="9" t="str">
        <f t="shared" si="0"/>
        <v/>
      </c>
      <c r="M12" s="9" t="str">
        <f t="shared" si="0"/>
        <v/>
      </c>
      <c r="N12" s="9" t="str">
        <f t="shared" si="1"/>
        <v/>
      </c>
      <c r="O12" s="9" t="str">
        <f t="shared" si="3"/>
        <v/>
      </c>
      <c r="P12" s="9" t="str">
        <f t="shared" si="4"/>
        <v/>
      </c>
    </row>
    <row r="13" spans="1:16" ht="22.5" customHeight="1" x14ac:dyDescent="0.4">
      <c r="A13" s="8">
        <f t="shared" si="2"/>
        <v>9</v>
      </c>
      <c r="B13" s="21"/>
      <c r="C13" s="22"/>
      <c r="D13" s="22"/>
      <c r="E13" s="22"/>
      <c r="F13" s="21"/>
      <c r="G13" s="23"/>
      <c r="H13" s="23"/>
      <c r="I13" s="18"/>
      <c r="J13" s="18"/>
      <c r="K13" s="9" t="str">
        <f t="shared" si="0"/>
        <v/>
      </c>
      <c r="L13" s="9" t="str">
        <f t="shared" si="0"/>
        <v/>
      </c>
      <c r="M13" s="9" t="str">
        <f t="shared" si="0"/>
        <v/>
      </c>
      <c r="N13" s="9" t="str">
        <f t="shared" si="1"/>
        <v/>
      </c>
      <c r="O13" s="9" t="str">
        <f t="shared" si="3"/>
        <v/>
      </c>
      <c r="P13" s="9" t="str">
        <f t="shared" si="4"/>
        <v/>
      </c>
    </row>
    <row r="14" spans="1:16" ht="22.5" customHeight="1" x14ac:dyDescent="0.4">
      <c r="A14" s="8">
        <f t="shared" si="2"/>
        <v>10</v>
      </c>
      <c r="B14" s="21"/>
      <c r="C14" s="22"/>
      <c r="D14" s="22"/>
      <c r="E14" s="22"/>
      <c r="F14" s="21"/>
      <c r="G14" s="23"/>
      <c r="H14" s="23"/>
      <c r="I14" s="18"/>
      <c r="J14" s="18"/>
      <c r="K14" s="9" t="str">
        <f t="shared" si="0"/>
        <v/>
      </c>
      <c r="L14" s="9" t="str">
        <f t="shared" si="0"/>
        <v/>
      </c>
      <c r="M14" s="9" t="str">
        <f t="shared" si="0"/>
        <v/>
      </c>
      <c r="N14" s="9" t="str">
        <f t="shared" si="1"/>
        <v/>
      </c>
      <c r="O14" s="9" t="str">
        <f t="shared" si="3"/>
        <v/>
      </c>
      <c r="P14" s="9" t="str">
        <f t="shared" si="4"/>
        <v/>
      </c>
    </row>
    <row r="15" spans="1:16" ht="22.5" customHeight="1" x14ac:dyDescent="0.4">
      <c r="A15" s="8">
        <f t="shared" si="2"/>
        <v>11</v>
      </c>
      <c r="B15" s="21"/>
      <c r="C15" s="22"/>
      <c r="D15" s="22"/>
      <c r="E15" s="22"/>
      <c r="F15" s="21"/>
      <c r="G15" s="23"/>
      <c r="H15" s="23"/>
      <c r="I15" s="18"/>
      <c r="J15" s="18"/>
      <c r="K15" s="9" t="str">
        <f t="shared" si="0"/>
        <v/>
      </c>
      <c r="L15" s="9" t="str">
        <f t="shared" si="0"/>
        <v/>
      </c>
      <c r="M15" s="9" t="str">
        <f t="shared" si="0"/>
        <v/>
      </c>
      <c r="N15" s="9" t="str">
        <f t="shared" si="1"/>
        <v/>
      </c>
      <c r="O15" s="9" t="str">
        <f t="shared" si="3"/>
        <v/>
      </c>
      <c r="P15" s="9" t="str">
        <f t="shared" si="4"/>
        <v/>
      </c>
    </row>
    <row r="16" spans="1:16" ht="22.5" customHeight="1" x14ac:dyDescent="0.4">
      <c r="A16" s="8">
        <f t="shared" si="2"/>
        <v>12</v>
      </c>
      <c r="B16" s="21"/>
      <c r="C16" s="22"/>
      <c r="D16" s="22"/>
      <c r="E16" s="22"/>
      <c r="F16" s="21"/>
      <c r="G16" s="23"/>
      <c r="H16" s="23"/>
      <c r="I16" s="18"/>
      <c r="J16" s="18"/>
      <c r="K16" s="9" t="str">
        <f t="shared" si="0"/>
        <v/>
      </c>
      <c r="L16" s="9" t="str">
        <f t="shared" si="0"/>
        <v/>
      </c>
      <c r="M16" s="9" t="str">
        <f t="shared" si="0"/>
        <v/>
      </c>
      <c r="N16" s="9" t="str">
        <f t="shared" si="1"/>
        <v/>
      </c>
      <c r="O16" s="9" t="str">
        <f t="shared" si="3"/>
        <v/>
      </c>
      <c r="P16" s="9" t="str">
        <f t="shared" si="4"/>
        <v/>
      </c>
    </row>
    <row r="17" spans="1:16" ht="22.5" customHeight="1" x14ac:dyDescent="0.4">
      <c r="A17" s="8">
        <f t="shared" si="2"/>
        <v>13</v>
      </c>
      <c r="B17" s="21"/>
      <c r="C17" s="22"/>
      <c r="D17" s="22"/>
      <c r="E17" s="22"/>
      <c r="F17" s="21"/>
      <c r="G17" s="23"/>
      <c r="H17" s="23"/>
      <c r="I17" s="18"/>
      <c r="J17" s="18"/>
      <c r="K17" s="9" t="str">
        <f t="shared" si="0"/>
        <v/>
      </c>
      <c r="L17" s="9" t="str">
        <f t="shared" si="0"/>
        <v/>
      </c>
      <c r="M17" s="9" t="str">
        <f t="shared" si="0"/>
        <v/>
      </c>
      <c r="N17" s="9" t="str">
        <f t="shared" si="1"/>
        <v/>
      </c>
      <c r="O17" s="9" t="str">
        <f t="shared" si="3"/>
        <v/>
      </c>
      <c r="P17" s="9" t="str">
        <f t="shared" si="4"/>
        <v/>
      </c>
    </row>
    <row r="18" spans="1:16" ht="22.5" customHeight="1" x14ac:dyDescent="0.4">
      <c r="A18" s="8">
        <f t="shared" si="2"/>
        <v>14</v>
      </c>
      <c r="B18" s="21"/>
      <c r="C18" s="22"/>
      <c r="D18" s="22"/>
      <c r="E18" s="22"/>
      <c r="F18" s="21"/>
      <c r="G18" s="23"/>
      <c r="H18" s="23"/>
      <c r="I18" s="18"/>
      <c r="J18" s="18"/>
      <c r="K18" s="9" t="str">
        <f t="shared" si="0"/>
        <v/>
      </c>
      <c r="L18" s="9" t="str">
        <f t="shared" si="0"/>
        <v/>
      </c>
      <c r="M18" s="9" t="str">
        <f t="shared" si="0"/>
        <v/>
      </c>
      <c r="N18" s="9" t="str">
        <f t="shared" si="1"/>
        <v/>
      </c>
      <c r="O18" s="9" t="str">
        <f t="shared" si="3"/>
        <v/>
      </c>
      <c r="P18" s="9" t="str">
        <f t="shared" si="4"/>
        <v/>
      </c>
    </row>
    <row r="19" spans="1:16" ht="22.5" customHeight="1" x14ac:dyDescent="0.4">
      <c r="A19" s="8">
        <f t="shared" si="2"/>
        <v>15</v>
      </c>
      <c r="B19" s="21"/>
      <c r="C19" s="22"/>
      <c r="D19" s="22"/>
      <c r="E19" s="22"/>
      <c r="F19" s="21"/>
      <c r="G19" s="23"/>
      <c r="H19" s="23"/>
      <c r="I19" s="18"/>
      <c r="J19" s="18"/>
      <c r="K19" s="9" t="str">
        <f t="shared" si="0"/>
        <v/>
      </c>
      <c r="L19" s="9" t="str">
        <f t="shared" si="0"/>
        <v/>
      </c>
      <c r="M19" s="9" t="str">
        <f t="shared" si="0"/>
        <v/>
      </c>
      <c r="N19" s="9" t="str">
        <f t="shared" si="1"/>
        <v/>
      </c>
      <c r="O19" s="9" t="str">
        <f t="shared" si="3"/>
        <v/>
      </c>
      <c r="P19" s="9" t="str">
        <f t="shared" si="4"/>
        <v/>
      </c>
    </row>
    <row r="20" spans="1:16" ht="22.5" customHeight="1" x14ac:dyDescent="0.4">
      <c r="A20" s="8">
        <f t="shared" si="2"/>
        <v>16</v>
      </c>
      <c r="B20" s="21"/>
      <c r="C20" s="22"/>
      <c r="D20" s="22"/>
      <c r="E20" s="22"/>
      <c r="F20" s="21"/>
      <c r="G20" s="23"/>
      <c r="H20" s="23"/>
      <c r="I20" s="18"/>
      <c r="J20" s="18"/>
      <c r="K20" s="9" t="str">
        <f t="shared" si="0"/>
        <v/>
      </c>
      <c r="L20" s="9" t="str">
        <f t="shared" si="0"/>
        <v/>
      </c>
      <c r="M20" s="9" t="str">
        <f t="shared" si="0"/>
        <v/>
      </c>
      <c r="N20" s="9" t="str">
        <f t="shared" si="1"/>
        <v/>
      </c>
      <c r="O20" s="9" t="str">
        <f t="shared" si="3"/>
        <v/>
      </c>
      <c r="P20" s="9" t="str">
        <f t="shared" si="4"/>
        <v/>
      </c>
    </row>
    <row r="21" spans="1:16" ht="22.5" customHeight="1" x14ac:dyDescent="0.4">
      <c r="A21" s="8">
        <f t="shared" si="2"/>
        <v>17</v>
      </c>
      <c r="B21" s="21"/>
      <c r="C21" s="22"/>
      <c r="D21" s="22"/>
      <c r="E21" s="22"/>
      <c r="F21" s="21"/>
      <c r="G21" s="23"/>
      <c r="H21" s="23"/>
      <c r="I21" s="18"/>
      <c r="J21" s="18"/>
      <c r="K21" s="9" t="str">
        <f t="shared" si="0"/>
        <v/>
      </c>
      <c r="L21" s="9" t="str">
        <f t="shared" si="0"/>
        <v/>
      </c>
      <c r="M21" s="9" t="str">
        <f t="shared" si="0"/>
        <v/>
      </c>
      <c r="N21" s="9" t="str">
        <f t="shared" si="1"/>
        <v/>
      </c>
      <c r="O21" s="9" t="str">
        <f t="shared" si="3"/>
        <v/>
      </c>
      <c r="P21" s="9" t="str">
        <f t="shared" si="4"/>
        <v/>
      </c>
    </row>
    <row r="22" spans="1:16" ht="22.5" customHeight="1" x14ac:dyDescent="0.4">
      <c r="A22" s="8">
        <f t="shared" si="2"/>
        <v>18</v>
      </c>
      <c r="B22" s="21"/>
      <c r="C22" s="22"/>
      <c r="D22" s="22"/>
      <c r="E22" s="22"/>
      <c r="F22" s="21"/>
      <c r="G22" s="23"/>
      <c r="H22" s="23"/>
      <c r="I22" s="18"/>
      <c r="J22" s="18"/>
      <c r="K22" s="9" t="str">
        <f t="shared" si="0"/>
        <v/>
      </c>
      <c r="L22" s="9" t="str">
        <f t="shared" si="0"/>
        <v/>
      </c>
      <c r="M22" s="9" t="str">
        <f t="shared" si="0"/>
        <v/>
      </c>
      <c r="N22" s="9" t="str">
        <f t="shared" si="1"/>
        <v/>
      </c>
      <c r="O22" s="9" t="str">
        <f t="shared" si="3"/>
        <v/>
      </c>
      <c r="P22" s="9" t="str">
        <f t="shared" si="4"/>
        <v/>
      </c>
    </row>
    <row r="23" spans="1:16" ht="22.5" customHeight="1" x14ac:dyDescent="0.4">
      <c r="A23" s="8">
        <f t="shared" si="2"/>
        <v>19</v>
      </c>
      <c r="B23" s="21"/>
      <c r="C23" s="22"/>
      <c r="D23" s="22"/>
      <c r="E23" s="22"/>
      <c r="F23" s="21"/>
      <c r="G23" s="23"/>
      <c r="H23" s="23"/>
      <c r="I23" s="18"/>
      <c r="J23" s="18"/>
      <c r="K23" s="9" t="str">
        <f t="shared" si="0"/>
        <v/>
      </c>
      <c r="L23" s="9" t="str">
        <f t="shared" si="0"/>
        <v/>
      </c>
      <c r="M23" s="9" t="str">
        <f t="shared" si="0"/>
        <v/>
      </c>
      <c r="N23" s="9" t="str">
        <f t="shared" si="1"/>
        <v/>
      </c>
      <c r="O23" s="9" t="str">
        <f t="shared" si="3"/>
        <v/>
      </c>
      <c r="P23" s="9" t="str">
        <f t="shared" si="4"/>
        <v/>
      </c>
    </row>
    <row r="24" spans="1:16" ht="22.5" customHeight="1" x14ac:dyDescent="0.4">
      <c r="A24" s="8">
        <f t="shared" si="2"/>
        <v>20</v>
      </c>
      <c r="B24" s="21"/>
      <c r="C24" s="22"/>
      <c r="D24" s="22"/>
      <c r="E24" s="22"/>
      <c r="F24" s="21"/>
      <c r="G24" s="23"/>
      <c r="H24" s="23"/>
      <c r="I24" s="18"/>
      <c r="J24" s="18"/>
      <c r="K24" s="9" t="str">
        <f t="shared" si="0"/>
        <v/>
      </c>
      <c r="L24" s="9" t="str">
        <f t="shared" si="0"/>
        <v/>
      </c>
      <c r="M24" s="9" t="str">
        <f t="shared" si="0"/>
        <v/>
      </c>
      <c r="N24" s="9" t="str">
        <f t="shared" si="1"/>
        <v/>
      </c>
      <c r="O24" s="9" t="str">
        <f t="shared" si="3"/>
        <v/>
      </c>
      <c r="P24" s="9" t="str">
        <f t="shared" si="4"/>
        <v/>
      </c>
    </row>
    <row r="25" spans="1:16" ht="22.5" customHeight="1" x14ac:dyDescent="0.4">
      <c r="A25" s="8">
        <f t="shared" si="2"/>
        <v>21</v>
      </c>
      <c r="B25" s="21"/>
      <c r="C25" s="22"/>
      <c r="D25" s="22"/>
      <c r="E25" s="22"/>
      <c r="F25" s="21"/>
      <c r="G25" s="23"/>
      <c r="H25" s="23"/>
      <c r="I25" s="18"/>
      <c r="J25" s="18"/>
      <c r="K25" s="9" t="str">
        <f t="shared" si="0"/>
        <v/>
      </c>
      <c r="L25" s="9" t="str">
        <f t="shared" si="0"/>
        <v/>
      </c>
      <c r="M25" s="9" t="str">
        <f t="shared" si="0"/>
        <v/>
      </c>
      <c r="N25" s="9" t="str">
        <f t="shared" si="1"/>
        <v/>
      </c>
      <c r="O25" s="9" t="str">
        <f t="shared" si="3"/>
        <v/>
      </c>
      <c r="P25" s="9" t="str">
        <f t="shared" si="4"/>
        <v/>
      </c>
    </row>
    <row r="26" spans="1:16" ht="22.5" customHeight="1" x14ac:dyDescent="0.4">
      <c r="A26" s="8">
        <f t="shared" si="2"/>
        <v>22</v>
      </c>
      <c r="B26" s="21"/>
      <c r="C26" s="22"/>
      <c r="D26" s="22"/>
      <c r="E26" s="22"/>
      <c r="F26" s="21"/>
      <c r="G26" s="23"/>
      <c r="H26" s="23"/>
      <c r="I26" s="18"/>
      <c r="J26" s="18"/>
      <c r="K26" s="9" t="str">
        <f t="shared" si="0"/>
        <v/>
      </c>
      <c r="L26" s="9" t="str">
        <f t="shared" si="0"/>
        <v/>
      </c>
      <c r="M26" s="9" t="str">
        <f t="shared" si="0"/>
        <v/>
      </c>
      <c r="N26" s="9" t="str">
        <f t="shared" si="1"/>
        <v/>
      </c>
      <c r="O26" s="9" t="str">
        <f t="shared" si="3"/>
        <v/>
      </c>
      <c r="P26" s="9" t="str">
        <f t="shared" si="4"/>
        <v/>
      </c>
    </row>
    <row r="27" spans="1:16" ht="22.5" customHeight="1" x14ac:dyDescent="0.4">
      <c r="A27" s="8">
        <f t="shared" si="2"/>
        <v>23</v>
      </c>
      <c r="B27" s="21"/>
      <c r="C27" s="22"/>
      <c r="D27" s="22"/>
      <c r="E27" s="22"/>
      <c r="F27" s="21"/>
      <c r="G27" s="23"/>
      <c r="H27" s="23"/>
      <c r="I27" s="18"/>
      <c r="J27" s="18"/>
      <c r="K27" s="9" t="str">
        <f t="shared" si="0"/>
        <v/>
      </c>
      <c r="L27" s="9" t="str">
        <f t="shared" si="0"/>
        <v/>
      </c>
      <c r="M27" s="9" t="str">
        <f t="shared" si="0"/>
        <v/>
      </c>
      <c r="N27" s="9" t="str">
        <f t="shared" si="1"/>
        <v/>
      </c>
      <c r="O27" s="9" t="str">
        <f t="shared" si="3"/>
        <v/>
      </c>
      <c r="P27" s="9" t="str">
        <f t="shared" si="4"/>
        <v/>
      </c>
    </row>
    <row r="28" spans="1:16" ht="22.5" customHeight="1" x14ac:dyDescent="0.4">
      <c r="A28" s="8">
        <f t="shared" si="2"/>
        <v>24</v>
      </c>
      <c r="B28" s="21"/>
      <c r="C28" s="22"/>
      <c r="D28" s="22"/>
      <c r="E28" s="22"/>
      <c r="F28" s="21"/>
      <c r="G28" s="23"/>
      <c r="H28" s="23"/>
      <c r="I28" s="18"/>
      <c r="J28" s="18"/>
      <c r="K28" s="9" t="str">
        <f t="shared" si="0"/>
        <v/>
      </c>
      <c r="L28" s="9" t="str">
        <f t="shared" si="0"/>
        <v/>
      </c>
      <c r="M28" s="9" t="str">
        <f t="shared" si="0"/>
        <v/>
      </c>
      <c r="N28" s="9" t="str">
        <f t="shared" si="1"/>
        <v/>
      </c>
      <c r="O28" s="9" t="str">
        <f t="shared" si="3"/>
        <v/>
      </c>
      <c r="P28" s="9" t="str">
        <f t="shared" si="4"/>
        <v/>
      </c>
    </row>
    <row r="29" spans="1:16" ht="22.5" customHeight="1" x14ac:dyDescent="0.4">
      <c r="A29" s="8">
        <f t="shared" si="2"/>
        <v>25</v>
      </c>
      <c r="B29" s="21"/>
      <c r="C29" s="22"/>
      <c r="D29" s="22"/>
      <c r="E29" s="22"/>
      <c r="F29" s="21"/>
      <c r="G29" s="23"/>
      <c r="H29" s="23"/>
      <c r="I29" s="18"/>
      <c r="J29" s="18"/>
      <c r="K29" s="9" t="str">
        <f t="shared" si="0"/>
        <v/>
      </c>
      <c r="L29" s="9" t="str">
        <f t="shared" si="0"/>
        <v/>
      </c>
      <c r="M29" s="9" t="str">
        <f t="shared" si="0"/>
        <v/>
      </c>
      <c r="N29" s="9" t="str">
        <f t="shared" si="1"/>
        <v/>
      </c>
      <c r="O29" s="9" t="str">
        <f t="shared" si="3"/>
        <v/>
      </c>
      <c r="P29" s="9" t="str">
        <f t="shared" si="4"/>
        <v/>
      </c>
    </row>
    <row r="30" spans="1:16" ht="22.5" customHeight="1" x14ac:dyDescent="0.4">
      <c r="A30" s="8">
        <f t="shared" si="2"/>
        <v>26</v>
      </c>
      <c r="B30" s="21"/>
      <c r="C30" s="22"/>
      <c r="D30" s="22"/>
      <c r="E30" s="22"/>
      <c r="F30" s="21"/>
      <c r="G30" s="23"/>
      <c r="H30" s="23"/>
      <c r="I30" s="18"/>
      <c r="J30" s="18"/>
      <c r="K30" s="9" t="str">
        <f t="shared" si="0"/>
        <v/>
      </c>
      <c r="L30" s="9" t="str">
        <f t="shared" si="0"/>
        <v/>
      </c>
      <c r="M30" s="9" t="str">
        <f t="shared" si="0"/>
        <v/>
      </c>
      <c r="N30" s="9" t="str">
        <f t="shared" si="1"/>
        <v/>
      </c>
      <c r="O30" s="9" t="str">
        <f t="shared" si="3"/>
        <v/>
      </c>
      <c r="P30" s="9" t="str">
        <f t="shared" si="4"/>
        <v/>
      </c>
    </row>
    <row r="31" spans="1:16" ht="22.5" customHeight="1" x14ac:dyDescent="0.4">
      <c r="A31" s="8">
        <f t="shared" si="2"/>
        <v>27</v>
      </c>
      <c r="B31" s="21"/>
      <c r="C31" s="22"/>
      <c r="D31" s="22"/>
      <c r="E31" s="22"/>
      <c r="F31" s="21"/>
      <c r="G31" s="23"/>
      <c r="H31" s="23"/>
      <c r="I31" s="18"/>
      <c r="J31" s="18"/>
      <c r="K31" s="9" t="str">
        <f t="shared" si="0"/>
        <v/>
      </c>
      <c r="L31" s="9" t="str">
        <f t="shared" si="0"/>
        <v/>
      </c>
      <c r="M31" s="9" t="str">
        <f t="shared" si="0"/>
        <v/>
      </c>
      <c r="N31" s="9" t="str">
        <f t="shared" si="1"/>
        <v/>
      </c>
      <c r="O31" s="9" t="str">
        <f t="shared" si="3"/>
        <v/>
      </c>
      <c r="P31" s="9" t="str">
        <f t="shared" si="4"/>
        <v/>
      </c>
    </row>
    <row r="32" spans="1:16" ht="22.5" customHeight="1" x14ac:dyDescent="0.4">
      <c r="A32" s="8">
        <f t="shared" si="2"/>
        <v>28</v>
      </c>
      <c r="B32" s="21"/>
      <c r="C32" s="22"/>
      <c r="D32" s="22"/>
      <c r="E32" s="22"/>
      <c r="F32" s="21"/>
      <c r="G32" s="23"/>
      <c r="H32" s="23"/>
      <c r="I32" s="18"/>
      <c r="J32" s="18"/>
      <c r="K32" s="9" t="str">
        <f t="shared" si="0"/>
        <v/>
      </c>
      <c r="L32" s="9" t="str">
        <f t="shared" si="0"/>
        <v/>
      </c>
      <c r="M32" s="9" t="str">
        <f t="shared" si="0"/>
        <v/>
      </c>
      <c r="N32" s="9" t="str">
        <f t="shared" si="1"/>
        <v/>
      </c>
      <c r="O32" s="9" t="str">
        <f t="shared" si="3"/>
        <v/>
      </c>
      <c r="P32" s="9" t="str">
        <f t="shared" si="4"/>
        <v/>
      </c>
    </row>
    <row r="33" spans="1:16" ht="22.5" customHeight="1" x14ac:dyDescent="0.4">
      <c r="A33" s="8">
        <f t="shared" si="2"/>
        <v>29</v>
      </c>
      <c r="B33" s="21"/>
      <c r="C33" s="22"/>
      <c r="D33" s="22"/>
      <c r="E33" s="22"/>
      <c r="F33" s="21"/>
      <c r="G33" s="23"/>
      <c r="H33" s="23"/>
      <c r="I33" s="18"/>
      <c r="J33" s="18"/>
      <c r="K33" s="9" t="str">
        <f t="shared" si="0"/>
        <v/>
      </c>
      <c r="L33" s="9" t="str">
        <f t="shared" si="0"/>
        <v/>
      </c>
      <c r="M33" s="9" t="str">
        <f t="shared" si="0"/>
        <v/>
      </c>
      <c r="N33" s="9" t="str">
        <f t="shared" si="1"/>
        <v/>
      </c>
      <c r="O33" s="9" t="str">
        <f t="shared" si="3"/>
        <v/>
      </c>
      <c r="P33" s="9" t="str">
        <f t="shared" si="4"/>
        <v/>
      </c>
    </row>
    <row r="34" spans="1:16" ht="22.5" customHeight="1" x14ac:dyDescent="0.4">
      <c r="A34" s="8">
        <f t="shared" si="2"/>
        <v>30</v>
      </c>
      <c r="B34" s="21"/>
      <c r="C34" s="22"/>
      <c r="D34" s="22"/>
      <c r="E34" s="22"/>
      <c r="F34" s="21"/>
      <c r="G34" s="23"/>
      <c r="H34" s="23"/>
      <c r="I34" s="18"/>
      <c r="J34" s="18"/>
      <c r="K34" s="9" t="str">
        <f t="shared" si="0"/>
        <v/>
      </c>
      <c r="L34" s="9" t="str">
        <f t="shared" si="0"/>
        <v/>
      </c>
      <c r="M34" s="9" t="str">
        <f t="shared" si="0"/>
        <v/>
      </c>
      <c r="N34" s="9" t="str">
        <f t="shared" si="1"/>
        <v/>
      </c>
      <c r="O34" s="9" t="str">
        <f t="shared" si="3"/>
        <v/>
      </c>
      <c r="P34" s="9" t="str">
        <f t="shared" si="4"/>
        <v/>
      </c>
    </row>
  </sheetData>
  <sheetProtection sheet="1" objects="1" scenarios="1" formatRows="0"/>
  <phoneticPr fontId="1"/>
  <conditionalFormatting sqref="J5:J34">
    <cfRule type="expression" dxfId="1" priority="2">
      <formula>$I5="〇"</formula>
    </cfRule>
  </conditionalFormatting>
  <conditionalFormatting sqref="J4">
    <cfRule type="expression" dxfId="0" priority="1">
      <formula>$I4="〇"</formula>
    </cfRule>
  </conditionalFormatting>
  <dataValidations count="2">
    <dataValidation type="list" allowBlank="1" showInputMessage="1" showErrorMessage="1" sqref="I4:J34" xr:uid="{1D2B7F1A-1C1C-4D18-90C2-88DF3CD6145D}">
      <formula1>"〇,×"</formula1>
    </dataValidation>
    <dataValidation type="list" allowBlank="1" showInputMessage="1" showErrorMessage="1" sqref="D4:D34" xr:uid="{3ADD001A-3AE2-4F93-A824-370AB883D68C}">
      <formula1>職名２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blackAndWhite="1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4CA39-7AD7-4939-A58D-CF80D950C39B}">
  <sheetPr codeName="Sheet4"/>
  <dimension ref="A1:P34"/>
  <sheetViews>
    <sheetView zoomScaleNormal="100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E8" sqref="E8"/>
    </sheetView>
  </sheetViews>
  <sheetFormatPr defaultRowHeight="13.5" x14ac:dyDescent="0.4"/>
  <cols>
    <col min="1" max="1" width="4.875" style="3" customWidth="1"/>
    <col min="2" max="2" width="12.25" style="3" customWidth="1"/>
    <col min="3" max="3" width="13" style="3" bestFit="1" customWidth="1"/>
    <col min="4" max="4" width="15.125" style="3" bestFit="1" customWidth="1"/>
    <col min="5" max="5" width="9" style="19" bestFit="1" customWidth="1"/>
    <col min="6" max="6" width="13" style="3" hidden="1" customWidth="1"/>
    <col min="7" max="8" width="11" style="3" bestFit="1" customWidth="1"/>
    <col min="9" max="9" width="11.25" style="3" bestFit="1" customWidth="1"/>
    <col min="10" max="10" width="13" style="3" customWidth="1"/>
    <col min="11" max="11" width="9" style="3"/>
    <col min="12" max="15" width="10" style="3" customWidth="1"/>
    <col min="16" max="16" width="10.25" style="3" customWidth="1"/>
    <col min="17" max="16384" width="9" style="3"/>
  </cols>
  <sheetData>
    <row r="1" spans="1:16" ht="18.75" x14ac:dyDescent="0.4">
      <c r="A1" s="2" t="s">
        <v>31</v>
      </c>
    </row>
    <row r="2" spans="1:16" x14ac:dyDescent="0.4">
      <c r="B2" s="3" t="s">
        <v>19</v>
      </c>
      <c r="I2" s="3" t="s">
        <v>20</v>
      </c>
      <c r="O2" s="4"/>
      <c r="P2" s="4"/>
    </row>
    <row r="3" spans="1:16" ht="27" x14ac:dyDescent="0.4">
      <c r="A3" s="5" t="s">
        <v>0</v>
      </c>
      <c r="B3" s="6" t="s">
        <v>18</v>
      </c>
      <c r="C3" s="5" t="s">
        <v>2</v>
      </c>
      <c r="D3" s="5" t="s">
        <v>6</v>
      </c>
      <c r="E3" s="7" t="s">
        <v>45</v>
      </c>
      <c r="F3" s="5" t="s">
        <v>5</v>
      </c>
      <c r="G3" s="5" t="s">
        <v>3</v>
      </c>
      <c r="H3" s="14" t="s">
        <v>4</v>
      </c>
      <c r="I3" s="16" t="s">
        <v>1</v>
      </c>
      <c r="J3" s="5" t="s">
        <v>2</v>
      </c>
      <c r="K3" s="5" t="s">
        <v>21</v>
      </c>
      <c r="L3" s="5" t="s">
        <v>22</v>
      </c>
      <c r="M3" s="5" t="s">
        <v>23</v>
      </c>
      <c r="N3" s="6" t="s">
        <v>24</v>
      </c>
      <c r="O3" s="5" t="s">
        <v>25</v>
      </c>
      <c r="P3" s="5" t="s">
        <v>26</v>
      </c>
    </row>
    <row r="4" spans="1:16" ht="22.5" customHeight="1" x14ac:dyDescent="0.4">
      <c r="A4" s="36" t="s">
        <v>46</v>
      </c>
      <c r="B4" s="37">
        <f t="shared" ref="B4:H13" si="0">IF(INDEX(データ,ROW()-2,COLUMN())="","",INDEX(データ,ROW()-2,COLUMN()))</f>
        <v>1876543</v>
      </c>
      <c r="C4" s="36" t="str">
        <f t="shared" si="0"/>
        <v>安室　透</v>
      </c>
      <c r="D4" s="36" t="str">
        <f t="shared" si="0"/>
        <v>任期付任用</v>
      </c>
      <c r="E4" s="32" t="str">
        <f t="shared" si="0"/>
        <v>育休補充</v>
      </c>
      <c r="F4" s="36" t="str">
        <f t="shared" si="0"/>
        <v>赤井　秀一</v>
      </c>
      <c r="G4" s="38">
        <f t="shared" si="0"/>
        <v>45017</v>
      </c>
      <c r="H4" s="39">
        <f t="shared" si="0"/>
        <v>45382</v>
      </c>
      <c r="I4" s="40" t="s">
        <v>60</v>
      </c>
      <c r="J4" s="30" t="str">
        <f>$F4</f>
        <v>赤井　秀一</v>
      </c>
      <c r="K4" s="30" t="str">
        <f t="shared" ref="K4:K34" si="1">IFERROR(VLOOKUP($E4,任用事由,2,0),"")</f>
        <v>育休</v>
      </c>
      <c r="L4" s="34">
        <v>44646</v>
      </c>
      <c r="M4" s="34">
        <v>46022</v>
      </c>
      <c r="N4" s="34"/>
      <c r="O4" s="34">
        <v>44571</v>
      </c>
      <c r="P4" s="30">
        <f>IF(L4="","",M4-L4+1)</f>
        <v>1377</v>
      </c>
    </row>
    <row r="5" spans="1:16" ht="22.5" customHeight="1" x14ac:dyDescent="0.4">
      <c r="A5" s="8">
        <f>ROW()-4</f>
        <v>1</v>
      </c>
      <c r="B5" s="12" t="str">
        <f t="shared" si="0"/>
        <v/>
      </c>
      <c r="C5" s="10" t="str">
        <f t="shared" si="0"/>
        <v/>
      </c>
      <c r="D5" s="10" t="str">
        <f t="shared" si="0"/>
        <v/>
      </c>
      <c r="E5" s="41" t="str">
        <f t="shared" si="0"/>
        <v/>
      </c>
      <c r="F5" s="10" t="str">
        <f t="shared" si="0"/>
        <v/>
      </c>
      <c r="G5" s="11" t="str">
        <f t="shared" si="0"/>
        <v/>
      </c>
      <c r="H5" s="15" t="str">
        <f t="shared" si="0"/>
        <v/>
      </c>
      <c r="I5" s="17"/>
      <c r="J5" s="13" t="str">
        <f t="shared" ref="J5:J34" si="2">$F5</f>
        <v/>
      </c>
      <c r="K5" s="13" t="str">
        <f t="shared" si="1"/>
        <v/>
      </c>
      <c r="L5" s="18"/>
      <c r="M5" s="18"/>
      <c r="N5" s="18"/>
      <c r="O5" s="18"/>
      <c r="P5" s="9" t="str">
        <f t="shared" ref="P5:P34" si="3">IF(L5="","",M5-L5+1)</f>
        <v/>
      </c>
    </row>
    <row r="6" spans="1:16" ht="22.5" customHeight="1" x14ac:dyDescent="0.4">
      <c r="A6" s="8">
        <f t="shared" ref="A6:A34" si="4">ROW()-4</f>
        <v>2</v>
      </c>
      <c r="B6" s="12" t="str">
        <f t="shared" si="0"/>
        <v/>
      </c>
      <c r="C6" s="10" t="str">
        <f t="shared" si="0"/>
        <v/>
      </c>
      <c r="D6" s="10" t="str">
        <f t="shared" si="0"/>
        <v/>
      </c>
      <c r="E6" s="41" t="str">
        <f t="shared" si="0"/>
        <v/>
      </c>
      <c r="F6" s="10" t="str">
        <f t="shared" si="0"/>
        <v/>
      </c>
      <c r="G6" s="11" t="str">
        <f t="shared" si="0"/>
        <v/>
      </c>
      <c r="H6" s="15" t="str">
        <f t="shared" si="0"/>
        <v/>
      </c>
      <c r="I6" s="17"/>
      <c r="J6" s="13" t="str">
        <f t="shared" si="2"/>
        <v/>
      </c>
      <c r="K6" s="13" t="str">
        <f t="shared" si="1"/>
        <v/>
      </c>
      <c r="L6" s="18"/>
      <c r="M6" s="18"/>
      <c r="N6" s="18"/>
      <c r="O6" s="18"/>
      <c r="P6" s="9" t="str">
        <f t="shared" si="3"/>
        <v/>
      </c>
    </row>
    <row r="7" spans="1:16" ht="22.5" customHeight="1" x14ac:dyDescent="0.4">
      <c r="A7" s="8">
        <f t="shared" si="4"/>
        <v>3</v>
      </c>
      <c r="B7" s="12" t="str">
        <f t="shared" si="0"/>
        <v/>
      </c>
      <c r="C7" s="10" t="str">
        <f t="shared" si="0"/>
        <v/>
      </c>
      <c r="D7" s="10" t="str">
        <f t="shared" si="0"/>
        <v/>
      </c>
      <c r="E7" s="41" t="str">
        <f t="shared" si="0"/>
        <v/>
      </c>
      <c r="F7" s="10" t="str">
        <f t="shared" si="0"/>
        <v/>
      </c>
      <c r="G7" s="11" t="str">
        <f t="shared" si="0"/>
        <v/>
      </c>
      <c r="H7" s="15" t="str">
        <f t="shared" si="0"/>
        <v/>
      </c>
      <c r="I7" s="17"/>
      <c r="J7" s="13" t="str">
        <f t="shared" si="2"/>
        <v/>
      </c>
      <c r="K7" s="13" t="str">
        <f t="shared" si="1"/>
        <v/>
      </c>
      <c r="L7" s="18"/>
      <c r="M7" s="18"/>
      <c r="N7" s="18"/>
      <c r="O7" s="18"/>
      <c r="P7" s="9" t="str">
        <f t="shared" si="3"/>
        <v/>
      </c>
    </row>
    <row r="8" spans="1:16" ht="22.5" customHeight="1" x14ac:dyDescent="0.4">
      <c r="A8" s="8">
        <f t="shared" si="4"/>
        <v>4</v>
      </c>
      <c r="B8" s="12" t="str">
        <f t="shared" si="0"/>
        <v/>
      </c>
      <c r="C8" s="10" t="str">
        <f t="shared" si="0"/>
        <v/>
      </c>
      <c r="D8" s="10" t="str">
        <f t="shared" si="0"/>
        <v/>
      </c>
      <c r="E8" s="41" t="str">
        <f t="shared" si="0"/>
        <v/>
      </c>
      <c r="F8" s="10" t="str">
        <f t="shared" si="0"/>
        <v/>
      </c>
      <c r="G8" s="11" t="str">
        <f t="shared" si="0"/>
        <v/>
      </c>
      <c r="H8" s="15" t="str">
        <f t="shared" si="0"/>
        <v/>
      </c>
      <c r="I8" s="17"/>
      <c r="J8" s="13" t="str">
        <f t="shared" si="2"/>
        <v/>
      </c>
      <c r="K8" s="13" t="str">
        <f t="shared" si="1"/>
        <v/>
      </c>
      <c r="L8" s="18"/>
      <c r="M8" s="18"/>
      <c r="N8" s="18"/>
      <c r="O8" s="18"/>
      <c r="P8" s="9" t="str">
        <f t="shared" si="3"/>
        <v/>
      </c>
    </row>
    <row r="9" spans="1:16" ht="22.5" customHeight="1" x14ac:dyDescent="0.4">
      <c r="A9" s="8">
        <f t="shared" si="4"/>
        <v>5</v>
      </c>
      <c r="B9" s="12" t="str">
        <f t="shared" si="0"/>
        <v/>
      </c>
      <c r="C9" s="10" t="str">
        <f t="shared" si="0"/>
        <v/>
      </c>
      <c r="D9" s="10" t="str">
        <f t="shared" si="0"/>
        <v/>
      </c>
      <c r="E9" s="41" t="str">
        <f t="shared" si="0"/>
        <v/>
      </c>
      <c r="F9" s="10" t="str">
        <f t="shared" si="0"/>
        <v/>
      </c>
      <c r="G9" s="11" t="str">
        <f t="shared" si="0"/>
        <v/>
      </c>
      <c r="H9" s="15" t="str">
        <f t="shared" si="0"/>
        <v/>
      </c>
      <c r="I9" s="17"/>
      <c r="J9" s="13" t="str">
        <f t="shared" si="2"/>
        <v/>
      </c>
      <c r="K9" s="13" t="str">
        <f t="shared" si="1"/>
        <v/>
      </c>
      <c r="L9" s="18"/>
      <c r="M9" s="18"/>
      <c r="N9" s="18"/>
      <c r="O9" s="18"/>
      <c r="P9" s="9" t="str">
        <f t="shared" si="3"/>
        <v/>
      </c>
    </row>
    <row r="10" spans="1:16" ht="22.5" customHeight="1" x14ac:dyDescent="0.4">
      <c r="A10" s="8">
        <f t="shared" si="4"/>
        <v>6</v>
      </c>
      <c r="B10" s="12" t="str">
        <f t="shared" si="0"/>
        <v/>
      </c>
      <c r="C10" s="10" t="str">
        <f t="shared" si="0"/>
        <v/>
      </c>
      <c r="D10" s="10" t="str">
        <f t="shared" si="0"/>
        <v/>
      </c>
      <c r="E10" s="41" t="str">
        <f t="shared" si="0"/>
        <v/>
      </c>
      <c r="F10" s="10" t="str">
        <f t="shared" si="0"/>
        <v/>
      </c>
      <c r="G10" s="11" t="str">
        <f t="shared" si="0"/>
        <v/>
      </c>
      <c r="H10" s="15" t="str">
        <f t="shared" si="0"/>
        <v/>
      </c>
      <c r="I10" s="17"/>
      <c r="J10" s="13" t="str">
        <f t="shared" si="2"/>
        <v/>
      </c>
      <c r="K10" s="13" t="str">
        <f t="shared" si="1"/>
        <v/>
      </c>
      <c r="L10" s="18"/>
      <c r="M10" s="18"/>
      <c r="N10" s="18"/>
      <c r="O10" s="18"/>
      <c r="P10" s="9" t="str">
        <f t="shared" si="3"/>
        <v/>
      </c>
    </row>
    <row r="11" spans="1:16" ht="22.5" customHeight="1" x14ac:dyDescent="0.4">
      <c r="A11" s="8">
        <f t="shared" si="4"/>
        <v>7</v>
      </c>
      <c r="B11" s="12" t="str">
        <f t="shared" si="0"/>
        <v/>
      </c>
      <c r="C11" s="10" t="str">
        <f t="shared" si="0"/>
        <v/>
      </c>
      <c r="D11" s="10" t="str">
        <f t="shared" si="0"/>
        <v/>
      </c>
      <c r="E11" s="41" t="str">
        <f t="shared" si="0"/>
        <v/>
      </c>
      <c r="F11" s="10" t="str">
        <f t="shared" si="0"/>
        <v/>
      </c>
      <c r="G11" s="11" t="str">
        <f t="shared" si="0"/>
        <v/>
      </c>
      <c r="H11" s="15" t="str">
        <f t="shared" si="0"/>
        <v/>
      </c>
      <c r="I11" s="17"/>
      <c r="J11" s="13" t="str">
        <f t="shared" si="2"/>
        <v/>
      </c>
      <c r="K11" s="13" t="str">
        <f t="shared" si="1"/>
        <v/>
      </c>
      <c r="L11" s="18"/>
      <c r="M11" s="18"/>
      <c r="N11" s="18"/>
      <c r="O11" s="18"/>
      <c r="P11" s="9" t="str">
        <f t="shared" si="3"/>
        <v/>
      </c>
    </row>
    <row r="12" spans="1:16" ht="22.5" customHeight="1" x14ac:dyDescent="0.4">
      <c r="A12" s="8">
        <f t="shared" si="4"/>
        <v>8</v>
      </c>
      <c r="B12" s="12" t="str">
        <f t="shared" si="0"/>
        <v/>
      </c>
      <c r="C12" s="10" t="str">
        <f t="shared" si="0"/>
        <v/>
      </c>
      <c r="D12" s="10" t="str">
        <f t="shared" si="0"/>
        <v/>
      </c>
      <c r="E12" s="41" t="str">
        <f t="shared" si="0"/>
        <v/>
      </c>
      <c r="F12" s="10" t="str">
        <f t="shared" si="0"/>
        <v/>
      </c>
      <c r="G12" s="11" t="str">
        <f t="shared" si="0"/>
        <v/>
      </c>
      <c r="H12" s="15" t="str">
        <f t="shared" si="0"/>
        <v/>
      </c>
      <c r="I12" s="17"/>
      <c r="J12" s="13" t="str">
        <f t="shared" si="2"/>
        <v/>
      </c>
      <c r="K12" s="13" t="str">
        <f t="shared" si="1"/>
        <v/>
      </c>
      <c r="L12" s="18"/>
      <c r="M12" s="18"/>
      <c r="N12" s="18"/>
      <c r="O12" s="18"/>
      <c r="P12" s="9" t="str">
        <f t="shared" si="3"/>
        <v/>
      </c>
    </row>
    <row r="13" spans="1:16" ht="22.5" customHeight="1" x14ac:dyDescent="0.4">
      <c r="A13" s="8">
        <f t="shared" si="4"/>
        <v>9</v>
      </c>
      <c r="B13" s="12" t="str">
        <f t="shared" si="0"/>
        <v/>
      </c>
      <c r="C13" s="10" t="str">
        <f t="shared" si="0"/>
        <v/>
      </c>
      <c r="D13" s="10" t="str">
        <f t="shared" si="0"/>
        <v/>
      </c>
      <c r="E13" s="41" t="str">
        <f t="shared" si="0"/>
        <v/>
      </c>
      <c r="F13" s="10" t="str">
        <f t="shared" si="0"/>
        <v/>
      </c>
      <c r="G13" s="11" t="str">
        <f t="shared" si="0"/>
        <v/>
      </c>
      <c r="H13" s="15" t="str">
        <f t="shared" si="0"/>
        <v/>
      </c>
      <c r="I13" s="17"/>
      <c r="J13" s="13" t="str">
        <f t="shared" si="2"/>
        <v/>
      </c>
      <c r="K13" s="13" t="str">
        <f t="shared" si="1"/>
        <v/>
      </c>
      <c r="L13" s="18"/>
      <c r="M13" s="18"/>
      <c r="N13" s="18"/>
      <c r="O13" s="18"/>
      <c r="P13" s="9" t="str">
        <f t="shared" si="3"/>
        <v/>
      </c>
    </row>
    <row r="14" spans="1:16" ht="22.5" customHeight="1" x14ac:dyDescent="0.4">
      <c r="A14" s="8">
        <f t="shared" si="4"/>
        <v>10</v>
      </c>
      <c r="B14" s="12" t="str">
        <f t="shared" ref="B14:H23" si="5">IF(INDEX(データ,ROW()-2,COLUMN())="","",INDEX(データ,ROW()-2,COLUMN()))</f>
        <v/>
      </c>
      <c r="C14" s="10" t="str">
        <f t="shared" si="5"/>
        <v/>
      </c>
      <c r="D14" s="10" t="str">
        <f t="shared" si="5"/>
        <v/>
      </c>
      <c r="E14" s="41" t="str">
        <f t="shared" si="5"/>
        <v/>
      </c>
      <c r="F14" s="10" t="str">
        <f t="shared" si="5"/>
        <v/>
      </c>
      <c r="G14" s="11" t="str">
        <f t="shared" si="5"/>
        <v/>
      </c>
      <c r="H14" s="15" t="str">
        <f t="shared" si="5"/>
        <v/>
      </c>
      <c r="I14" s="17"/>
      <c r="J14" s="13" t="str">
        <f t="shared" si="2"/>
        <v/>
      </c>
      <c r="K14" s="13" t="str">
        <f t="shared" si="1"/>
        <v/>
      </c>
      <c r="L14" s="18"/>
      <c r="M14" s="18"/>
      <c r="N14" s="18"/>
      <c r="O14" s="18"/>
      <c r="P14" s="9" t="str">
        <f t="shared" si="3"/>
        <v/>
      </c>
    </row>
    <row r="15" spans="1:16" ht="22.5" customHeight="1" x14ac:dyDescent="0.4">
      <c r="A15" s="8">
        <f t="shared" si="4"/>
        <v>11</v>
      </c>
      <c r="B15" s="12" t="str">
        <f t="shared" si="5"/>
        <v/>
      </c>
      <c r="C15" s="10" t="str">
        <f t="shared" si="5"/>
        <v/>
      </c>
      <c r="D15" s="10" t="str">
        <f t="shared" si="5"/>
        <v/>
      </c>
      <c r="E15" s="41" t="str">
        <f t="shared" si="5"/>
        <v/>
      </c>
      <c r="F15" s="10" t="str">
        <f t="shared" si="5"/>
        <v/>
      </c>
      <c r="G15" s="11" t="str">
        <f t="shared" si="5"/>
        <v/>
      </c>
      <c r="H15" s="15" t="str">
        <f t="shared" si="5"/>
        <v/>
      </c>
      <c r="I15" s="17"/>
      <c r="J15" s="13" t="str">
        <f t="shared" si="2"/>
        <v/>
      </c>
      <c r="K15" s="13" t="str">
        <f t="shared" si="1"/>
        <v/>
      </c>
      <c r="L15" s="18"/>
      <c r="M15" s="18"/>
      <c r="N15" s="18"/>
      <c r="O15" s="18"/>
      <c r="P15" s="9" t="str">
        <f t="shared" si="3"/>
        <v/>
      </c>
    </row>
    <row r="16" spans="1:16" ht="22.5" customHeight="1" x14ac:dyDescent="0.4">
      <c r="A16" s="8">
        <f t="shared" si="4"/>
        <v>12</v>
      </c>
      <c r="B16" s="12" t="str">
        <f t="shared" si="5"/>
        <v/>
      </c>
      <c r="C16" s="10" t="str">
        <f t="shared" si="5"/>
        <v/>
      </c>
      <c r="D16" s="10" t="str">
        <f t="shared" si="5"/>
        <v/>
      </c>
      <c r="E16" s="41" t="str">
        <f t="shared" si="5"/>
        <v/>
      </c>
      <c r="F16" s="10" t="str">
        <f t="shared" si="5"/>
        <v/>
      </c>
      <c r="G16" s="11" t="str">
        <f t="shared" si="5"/>
        <v/>
      </c>
      <c r="H16" s="15" t="str">
        <f t="shared" si="5"/>
        <v/>
      </c>
      <c r="I16" s="17"/>
      <c r="J16" s="13" t="str">
        <f t="shared" si="2"/>
        <v/>
      </c>
      <c r="K16" s="13" t="str">
        <f t="shared" si="1"/>
        <v/>
      </c>
      <c r="L16" s="18"/>
      <c r="M16" s="18"/>
      <c r="N16" s="18"/>
      <c r="O16" s="18"/>
      <c r="P16" s="9" t="str">
        <f t="shared" si="3"/>
        <v/>
      </c>
    </row>
    <row r="17" spans="1:16" ht="22.5" customHeight="1" x14ac:dyDescent="0.4">
      <c r="A17" s="8">
        <f t="shared" si="4"/>
        <v>13</v>
      </c>
      <c r="B17" s="12" t="str">
        <f t="shared" si="5"/>
        <v/>
      </c>
      <c r="C17" s="10" t="str">
        <f t="shared" si="5"/>
        <v/>
      </c>
      <c r="D17" s="10" t="str">
        <f t="shared" si="5"/>
        <v/>
      </c>
      <c r="E17" s="41" t="str">
        <f t="shared" si="5"/>
        <v/>
      </c>
      <c r="F17" s="10" t="str">
        <f t="shared" si="5"/>
        <v/>
      </c>
      <c r="G17" s="11" t="str">
        <f t="shared" si="5"/>
        <v/>
      </c>
      <c r="H17" s="15" t="str">
        <f t="shared" si="5"/>
        <v/>
      </c>
      <c r="I17" s="17"/>
      <c r="J17" s="13" t="str">
        <f t="shared" si="2"/>
        <v/>
      </c>
      <c r="K17" s="13" t="str">
        <f t="shared" si="1"/>
        <v/>
      </c>
      <c r="L17" s="18"/>
      <c r="M17" s="18"/>
      <c r="N17" s="18"/>
      <c r="O17" s="18"/>
      <c r="P17" s="9" t="str">
        <f t="shared" si="3"/>
        <v/>
      </c>
    </row>
    <row r="18" spans="1:16" ht="22.5" customHeight="1" x14ac:dyDescent="0.4">
      <c r="A18" s="8">
        <f t="shared" si="4"/>
        <v>14</v>
      </c>
      <c r="B18" s="12" t="str">
        <f t="shared" si="5"/>
        <v/>
      </c>
      <c r="C18" s="10" t="str">
        <f t="shared" si="5"/>
        <v/>
      </c>
      <c r="D18" s="10" t="str">
        <f t="shared" si="5"/>
        <v/>
      </c>
      <c r="E18" s="41" t="str">
        <f t="shared" si="5"/>
        <v/>
      </c>
      <c r="F18" s="10" t="str">
        <f t="shared" si="5"/>
        <v/>
      </c>
      <c r="G18" s="11" t="str">
        <f t="shared" si="5"/>
        <v/>
      </c>
      <c r="H18" s="15" t="str">
        <f t="shared" si="5"/>
        <v/>
      </c>
      <c r="I18" s="17"/>
      <c r="J18" s="13" t="str">
        <f t="shared" si="2"/>
        <v/>
      </c>
      <c r="K18" s="13" t="str">
        <f t="shared" si="1"/>
        <v/>
      </c>
      <c r="L18" s="18"/>
      <c r="M18" s="18"/>
      <c r="N18" s="18"/>
      <c r="O18" s="18"/>
      <c r="P18" s="9" t="str">
        <f t="shared" si="3"/>
        <v/>
      </c>
    </row>
    <row r="19" spans="1:16" ht="22.5" customHeight="1" x14ac:dyDescent="0.4">
      <c r="A19" s="8">
        <f t="shared" si="4"/>
        <v>15</v>
      </c>
      <c r="B19" s="12" t="str">
        <f t="shared" si="5"/>
        <v/>
      </c>
      <c r="C19" s="10" t="str">
        <f t="shared" si="5"/>
        <v/>
      </c>
      <c r="D19" s="10" t="str">
        <f t="shared" si="5"/>
        <v/>
      </c>
      <c r="E19" s="41" t="str">
        <f t="shared" si="5"/>
        <v/>
      </c>
      <c r="F19" s="10" t="str">
        <f t="shared" si="5"/>
        <v/>
      </c>
      <c r="G19" s="11" t="str">
        <f t="shared" si="5"/>
        <v/>
      </c>
      <c r="H19" s="15" t="str">
        <f t="shared" si="5"/>
        <v/>
      </c>
      <c r="I19" s="17"/>
      <c r="J19" s="13" t="str">
        <f t="shared" si="2"/>
        <v/>
      </c>
      <c r="K19" s="13" t="str">
        <f t="shared" si="1"/>
        <v/>
      </c>
      <c r="L19" s="18"/>
      <c r="M19" s="18"/>
      <c r="N19" s="18"/>
      <c r="O19" s="18"/>
      <c r="P19" s="9" t="str">
        <f t="shared" si="3"/>
        <v/>
      </c>
    </row>
    <row r="20" spans="1:16" ht="22.5" customHeight="1" x14ac:dyDescent="0.4">
      <c r="A20" s="8">
        <f t="shared" si="4"/>
        <v>16</v>
      </c>
      <c r="B20" s="12" t="str">
        <f t="shared" si="5"/>
        <v/>
      </c>
      <c r="C20" s="10" t="str">
        <f t="shared" si="5"/>
        <v/>
      </c>
      <c r="D20" s="10" t="str">
        <f t="shared" si="5"/>
        <v/>
      </c>
      <c r="E20" s="41" t="str">
        <f t="shared" si="5"/>
        <v/>
      </c>
      <c r="F20" s="10" t="str">
        <f t="shared" si="5"/>
        <v/>
      </c>
      <c r="G20" s="11" t="str">
        <f t="shared" si="5"/>
        <v/>
      </c>
      <c r="H20" s="15" t="str">
        <f t="shared" si="5"/>
        <v/>
      </c>
      <c r="I20" s="17"/>
      <c r="J20" s="13" t="str">
        <f t="shared" si="2"/>
        <v/>
      </c>
      <c r="K20" s="13" t="str">
        <f t="shared" si="1"/>
        <v/>
      </c>
      <c r="L20" s="18"/>
      <c r="M20" s="18"/>
      <c r="N20" s="18"/>
      <c r="O20" s="18"/>
      <c r="P20" s="9" t="str">
        <f t="shared" si="3"/>
        <v/>
      </c>
    </row>
    <row r="21" spans="1:16" ht="22.5" customHeight="1" x14ac:dyDescent="0.4">
      <c r="A21" s="8">
        <f t="shared" si="4"/>
        <v>17</v>
      </c>
      <c r="B21" s="12" t="str">
        <f t="shared" si="5"/>
        <v/>
      </c>
      <c r="C21" s="10" t="str">
        <f t="shared" si="5"/>
        <v/>
      </c>
      <c r="D21" s="10" t="str">
        <f t="shared" si="5"/>
        <v/>
      </c>
      <c r="E21" s="41" t="str">
        <f t="shared" si="5"/>
        <v/>
      </c>
      <c r="F21" s="10" t="str">
        <f t="shared" si="5"/>
        <v/>
      </c>
      <c r="G21" s="11" t="str">
        <f t="shared" si="5"/>
        <v/>
      </c>
      <c r="H21" s="15" t="str">
        <f t="shared" si="5"/>
        <v/>
      </c>
      <c r="I21" s="17"/>
      <c r="J21" s="13" t="str">
        <f t="shared" si="2"/>
        <v/>
      </c>
      <c r="K21" s="13" t="str">
        <f t="shared" si="1"/>
        <v/>
      </c>
      <c r="L21" s="18"/>
      <c r="M21" s="18"/>
      <c r="N21" s="18"/>
      <c r="O21" s="18"/>
      <c r="P21" s="9" t="str">
        <f t="shared" si="3"/>
        <v/>
      </c>
    </row>
    <row r="22" spans="1:16" ht="22.5" customHeight="1" x14ac:dyDescent="0.4">
      <c r="A22" s="8">
        <f t="shared" si="4"/>
        <v>18</v>
      </c>
      <c r="B22" s="12" t="str">
        <f t="shared" si="5"/>
        <v/>
      </c>
      <c r="C22" s="10" t="str">
        <f t="shared" si="5"/>
        <v/>
      </c>
      <c r="D22" s="10" t="str">
        <f t="shared" si="5"/>
        <v/>
      </c>
      <c r="E22" s="41" t="str">
        <f t="shared" si="5"/>
        <v/>
      </c>
      <c r="F22" s="10" t="str">
        <f t="shared" si="5"/>
        <v/>
      </c>
      <c r="G22" s="11" t="str">
        <f t="shared" si="5"/>
        <v/>
      </c>
      <c r="H22" s="15" t="str">
        <f t="shared" si="5"/>
        <v/>
      </c>
      <c r="I22" s="17"/>
      <c r="J22" s="13" t="str">
        <f t="shared" si="2"/>
        <v/>
      </c>
      <c r="K22" s="13" t="str">
        <f t="shared" si="1"/>
        <v/>
      </c>
      <c r="L22" s="18"/>
      <c r="M22" s="18"/>
      <c r="N22" s="18"/>
      <c r="O22" s="18"/>
      <c r="P22" s="9" t="str">
        <f t="shared" si="3"/>
        <v/>
      </c>
    </row>
    <row r="23" spans="1:16" ht="22.5" customHeight="1" x14ac:dyDescent="0.4">
      <c r="A23" s="8">
        <f t="shared" si="4"/>
        <v>19</v>
      </c>
      <c r="B23" s="12" t="str">
        <f t="shared" si="5"/>
        <v/>
      </c>
      <c r="C23" s="10" t="str">
        <f t="shared" si="5"/>
        <v/>
      </c>
      <c r="D23" s="10" t="str">
        <f t="shared" si="5"/>
        <v/>
      </c>
      <c r="E23" s="41" t="str">
        <f t="shared" si="5"/>
        <v/>
      </c>
      <c r="F23" s="10" t="str">
        <f t="shared" si="5"/>
        <v/>
      </c>
      <c r="G23" s="11" t="str">
        <f t="shared" si="5"/>
        <v/>
      </c>
      <c r="H23" s="15" t="str">
        <f t="shared" si="5"/>
        <v/>
      </c>
      <c r="I23" s="17"/>
      <c r="J23" s="13" t="str">
        <f t="shared" si="2"/>
        <v/>
      </c>
      <c r="K23" s="13" t="str">
        <f t="shared" si="1"/>
        <v/>
      </c>
      <c r="L23" s="18"/>
      <c r="M23" s="18"/>
      <c r="N23" s="18"/>
      <c r="O23" s="18"/>
      <c r="P23" s="9" t="str">
        <f t="shared" si="3"/>
        <v/>
      </c>
    </row>
    <row r="24" spans="1:16" ht="22.5" customHeight="1" x14ac:dyDescent="0.4">
      <c r="A24" s="8">
        <f t="shared" si="4"/>
        <v>20</v>
      </c>
      <c r="B24" s="12" t="str">
        <f t="shared" ref="B24:H34" si="6">IF(INDEX(データ,ROW()-2,COLUMN())="","",INDEX(データ,ROW()-2,COLUMN()))</f>
        <v/>
      </c>
      <c r="C24" s="10" t="str">
        <f t="shared" si="6"/>
        <v/>
      </c>
      <c r="D24" s="10" t="str">
        <f t="shared" si="6"/>
        <v/>
      </c>
      <c r="E24" s="41" t="str">
        <f t="shared" si="6"/>
        <v/>
      </c>
      <c r="F24" s="10" t="str">
        <f t="shared" si="6"/>
        <v/>
      </c>
      <c r="G24" s="11" t="str">
        <f t="shared" si="6"/>
        <v/>
      </c>
      <c r="H24" s="15" t="str">
        <f t="shared" si="6"/>
        <v/>
      </c>
      <c r="I24" s="17"/>
      <c r="J24" s="13" t="str">
        <f t="shared" si="2"/>
        <v/>
      </c>
      <c r="K24" s="13" t="str">
        <f t="shared" si="1"/>
        <v/>
      </c>
      <c r="L24" s="18"/>
      <c r="M24" s="18"/>
      <c r="N24" s="18"/>
      <c r="O24" s="18"/>
      <c r="P24" s="9" t="str">
        <f t="shared" si="3"/>
        <v/>
      </c>
    </row>
    <row r="25" spans="1:16" ht="22.5" customHeight="1" x14ac:dyDescent="0.4">
      <c r="A25" s="8">
        <f t="shared" si="4"/>
        <v>21</v>
      </c>
      <c r="B25" s="12" t="str">
        <f t="shared" si="6"/>
        <v/>
      </c>
      <c r="C25" s="10" t="str">
        <f t="shared" si="6"/>
        <v/>
      </c>
      <c r="D25" s="10" t="str">
        <f t="shared" si="6"/>
        <v/>
      </c>
      <c r="E25" s="41" t="str">
        <f t="shared" si="6"/>
        <v/>
      </c>
      <c r="F25" s="10" t="str">
        <f t="shared" si="6"/>
        <v/>
      </c>
      <c r="G25" s="11" t="str">
        <f t="shared" si="6"/>
        <v/>
      </c>
      <c r="H25" s="15" t="str">
        <f t="shared" si="6"/>
        <v/>
      </c>
      <c r="I25" s="17"/>
      <c r="J25" s="13" t="str">
        <f t="shared" si="2"/>
        <v/>
      </c>
      <c r="K25" s="13" t="str">
        <f t="shared" si="1"/>
        <v/>
      </c>
      <c r="L25" s="18"/>
      <c r="M25" s="18"/>
      <c r="N25" s="18"/>
      <c r="O25" s="18"/>
      <c r="P25" s="9" t="str">
        <f t="shared" si="3"/>
        <v/>
      </c>
    </row>
    <row r="26" spans="1:16" ht="22.5" customHeight="1" x14ac:dyDescent="0.4">
      <c r="A26" s="8">
        <f t="shared" si="4"/>
        <v>22</v>
      </c>
      <c r="B26" s="12" t="str">
        <f t="shared" si="6"/>
        <v/>
      </c>
      <c r="C26" s="10" t="str">
        <f t="shared" si="6"/>
        <v/>
      </c>
      <c r="D26" s="10" t="str">
        <f t="shared" si="6"/>
        <v/>
      </c>
      <c r="E26" s="41" t="str">
        <f t="shared" si="6"/>
        <v/>
      </c>
      <c r="F26" s="10" t="str">
        <f t="shared" si="6"/>
        <v/>
      </c>
      <c r="G26" s="11" t="str">
        <f t="shared" si="6"/>
        <v/>
      </c>
      <c r="H26" s="15" t="str">
        <f t="shared" si="6"/>
        <v/>
      </c>
      <c r="I26" s="17"/>
      <c r="J26" s="13" t="str">
        <f t="shared" si="2"/>
        <v/>
      </c>
      <c r="K26" s="13" t="str">
        <f t="shared" si="1"/>
        <v/>
      </c>
      <c r="L26" s="18"/>
      <c r="M26" s="18"/>
      <c r="N26" s="18"/>
      <c r="O26" s="18"/>
      <c r="P26" s="9" t="str">
        <f t="shared" si="3"/>
        <v/>
      </c>
    </row>
    <row r="27" spans="1:16" ht="22.5" customHeight="1" x14ac:dyDescent="0.4">
      <c r="A27" s="8">
        <f t="shared" si="4"/>
        <v>23</v>
      </c>
      <c r="B27" s="12" t="str">
        <f t="shared" si="6"/>
        <v/>
      </c>
      <c r="C27" s="10" t="str">
        <f t="shared" si="6"/>
        <v/>
      </c>
      <c r="D27" s="10" t="str">
        <f t="shared" si="6"/>
        <v/>
      </c>
      <c r="E27" s="41" t="str">
        <f t="shared" si="6"/>
        <v/>
      </c>
      <c r="F27" s="10" t="str">
        <f t="shared" si="6"/>
        <v/>
      </c>
      <c r="G27" s="11" t="str">
        <f t="shared" si="6"/>
        <v/>
      </c>
      <c r="H27" s="15" t="str">
        <f t="shared" si="6"/>
        <v/>
      </c>
      <c r="I27" s="17"/>
      <c r="J27" s="13" t="str">
        <f t="shared" si="2"/>
        <v/>
      </c>
      <c r="K27" s="13" t="str">
        <f t="shared" si="1"/>
        <v/>
      </c>
      <c r="L27" s="18"/>
      <c r="M27" s="18"/>
      <c r="N27" s="18"/>
      <c r="O27" s="18"/>
      <c r="P27" s="9" t="str">
        <f t="shared" si="3"/>
        <v/>
      </c>
    </row>
    <row r="28" spans="1:16" ht="22.5" customHeight="1" x14ac:dyDescent="0.4">
      <c r="A28" s="8">
        <f t="shared" si="4"/>
        <v>24</v>
      </c>
      <c r="B28" s="12" t="str">
        <f t="shared" si="6"/>
        <v/>
      </c>
      <c r="C28" s="10" t="str">
        <f t="shared" si="6"/>
        <v/>
      </c>
      <c r="D28" s="10" t="str">
        <f t="shared" si="6"/>
        <v/>
      </c>
      <c r="E28" s="41" t="str">
        <f t="shared" si="6"/>
        <v/>
      </c>
      <c r="F28" s="10" t="str">
        <f t="shared" si="6"/>
        <v/>
      </c>
      <c r="G28" s="11" t="str">
        <f t="shared" si="6"/>
        <v/>
      </c>
      <c r="H28" s="15" t="str">
        <f t="shared" si="6"/>
        <v/>
      </c>
      <c r="I28" s="17"/>
      <c r="J28" s="13" t="str">
        <f t="shared" si="2"/>
        <v/>
      </c>
      <c r="K28" s="13" t="str">
        <f t="shared" si="1"/>
        <v/>
      </c>
      <c r="L28" s="18"/>
      <c r="M28" s="18"/>
      <c r="N28" s="18"/>
      <c r="O28" s="18"/>
      <c r="P28" s="9" t="str">
        <f t="shared" si="3"/>
        <v/>
      </c>
    </row>
    <row r="29" spans="1:16" ht="22.5" customHeight="1" x14ac:dyDescent="0.4">
      <c r="A29" s="8">
        <f t="shared" si="4"/>
        <v>25</v>
      </c>
      <c r="B29" s="12" t="str">
        <f t="shared" si="6"/>
        <v/>
      </c>
      <c r="C29" s="10" t="str">
        <f t="shared" si="6"/>
        <v/>
      </c>
      <c r="D29" s="10" t="str">
        <f t="shared" si="6"/>
        <v/>
      </c>
      <c r="E29" s="41" t="str">
        <f t="shared" si="6"/>
        <v/>
      </c>
      <c r="F29" s="10" t="str">
        <f t="shared" si="6"/>
        <v/>
      </c>
      <c r="G29" s="11" t="str">
        <f t="shared" si="6"/>
        <v/>
      </c>
      <c r="H29" s="15" t="str">
        <f t="shared" si="6"/>
        <v/>
      </c>
      <c r="I29" s="17"/>
      <c r="J29" s="13" t="str">
        <f t="shared" si="2"/>
        <v/>
      </c>
      <c r="K29" s="13" t="str">
        <f t="shared" si="1"/>
        <v/>
      </c>
      <c r="L29" s="18"/>
      <c r="M29" s="18"/>
      <c r="N29" s="18"/>
      <c r="O29" s="18"/>
      <c r="P29" s="9" t="str">
        <f t="shared" si="3"/>
        <v/>
      </c>
    </row>
    <row r="30" spans="1:16" ht="22.5" customHeight="1" x14ac:dyDescent="0.4">
      <c r="A30" s="8">
        <f t="shared" si="4"/>
        <v>26</v>
      </c>
      <c r="B30" s="12" t="str">
        <f t="shared" si="6"/>
        <v/>
      </c>
      <c r="C30" s="10" t="str">
        <f t="shared" si="6"/>
        <v/>
      </c>
      <c r="D30" s="10" t="str">
        <f t="shared" si="6"/>
        <v/>
      </c>
      <c r="E30" s="41" t="str">
        <f t="shared" si="6"/>
        <v/>
      </c>
      <c r="F30" s="10" t="str">
        <f t="shared" si="6"/>
        <v/>
      </c>
      <c r="G30" s="11" t="str">
        <f t="shared" si="6"/>
        <v/>
      </c>
      <c r="H30" s="15" t="str">
        <f t="shared" si="6"/>
        <v/>
      </c>
      <c r="I30" s="17"/>
      <c r="J30" s="13" t="str">
        <f t="shared" si="2"/>
        <v/>
      </c>
      <c r="K30" s="13" t="str">
        <f t="shared" si="1"/>
        <v/>
      </c>
      <c r="L30" s="18"/>
      <c r="M30" s="18"/>
      <c r="N30" s="18"/>
      <c r="O30" s="18"/>
      <c r="P30" s="9" t="str">
        <f t="shared" si="3"/>
        <v/>
      </c>
    </row>
    <row r="31" spans="1:16" ht="22.5" customHeight="1" x14ac:dyDescent="0.4">
      <c r="A31" s="8">
        <f t="shared" si="4"/>
        <v>27</v>
      </c>
      <c r="B31" s="12" t="str">
        <f t="shared" si="6"/>
        <v/>
      </c>
      <c r="C31" s="10" t="str">
        <f t="shared" si="6"/>
        <v/>
      </c>
      <c r="D31" s="10" t="str">
        <f t="shared" si="6"/>
        <v/>
      </c>
      <c r="E31" s="41" t="str">
        <f t="shared" si="6"/>
        <v/>
      </c>
      <c r="F31" s="10" t="str">
        <f t="shared" si="6"/>
        <v/>
      </c>
      <c r="G31" s="11" t="str">
        <f t="shared" si="6"/>
        <v/>
      </c>
      <c r="H31" s="15" t="str">
        <f t="shared" si="6"/>
        <v/>
      </c>
      <c r="I31" s="17"/>
      <c r="J31" s="13" t="str">
        <f t="shared" si="2"/>
        <v/>
      </c>
      <c r="K31" s="13" t="str">
        <f t="shared" si="1"/>
        <v/>
      </c>
      <c r="L31" s="18"/>
      <c r="M31" s="18"/>
      <c r="N31" s="18"/>
      <c r="O31" s="18"/>
      <c r="P31" s="9" t="str">
        <f t="shared" si="3"/>
        <v/>
      </c>
    </row>
    <row r="32" spans="1:16" ht="22.5" customHeight="1" x14ac:dyDescent="0.4">
      <c r="A32" s="8">
        <f t="shared" si="4"/>
        <v>28</v>
      </c>
      <c r="B32" s="12" t="str">
        <f t="shared" si="6"/>
        <v/>
      </c>
      <c r="C32" s="10" t="str">
        <f t="shared" si="6"/>
        <v/>
      </c>
      <c r="D32" s="10" t="str">
        <f t="shared" si="6"/>
        <v/>
      </c>
      <c r="E32" s="41" t="str">
        <f t="shared" si="6"/>
        <v/>
      </c>
      <c r="F32" s="10" t="str">
        <f t="shared" si="6"/>
        <v/>
      </c>
      <c r="G32" s="11" t="str">
        <f t="shared" si="6"/>
        <v/>
      </c>
      <c r="H32" s="15" t="str">
        <f t="shared" si="6"/>
        <v/>
      </c>
      <c r="I32" s="17"/>
      <c r="J32" s="13" t="str">
        <f t="shared" si="2"/>
        <v/>
      </c>
      <c r="K32" s="13" t="str">
        <f t="shared" si="1"/>
        <v/>
      </c>
      <c r="L32" s="18"/>
      <c r="M32" s="18"/>
      <c r="N32" s="18"/>
      <c r="O32" s="18"/>
      <c r="P32" s="9" t="str">
        <f t="shared" si="3"/>
        <v/>
      </c>
    </row>
    <row r="33" spans="1:16" ht="22.5" customHeight="1" x14ac:dyDescent="0.4">
      <c r="A33" s="8">
        <f t="shared" si="4"/>
        <v>29</v>
      </c>
      <c r="B33" s="12" t="str">
        <f t="shared" si="6"/>
        <v/>
      </c>
      <c r="C33" s="10" t="str">
        <f t="shared" si="6"/>
        <v/>
      </c>
      <c r="D33" s="10" t="str">
        <f t="shared" si="6"/>
        <v/>
      </c>
      <c r="E33" s="41" t="str">
        <f t="shared" si="6"/>
        <v/>
      </c>
      <c r="F33" s="10" t="str">
        <f t="shared" si="6"/>
        <v/>
      </c>
      <c r="G33" s="11" t="str">
        <f t="shared" si="6"/>
        <v/>
      </c>
      <c r="H33" s="15" t="str">
        <f t="shared" si="6"/>
        <v/>
      </c>
      <c r="I33" s="17"/>
      <c r="J33" s="13" t="str">
        <f t="shared" si="2"/>
        <v/>
      </c>
      <c r="K33" s="13" t="str">
        <f t="shared" si="1"/>
        <v/>
      </c>
      <c r="L33" s="18"/>
      <c r="M33" s="18"/>
      <c r="N33" s="18"/>
      <c r="O33" s="18"/>
      <c r="P33" s="9" t="str">
        <f t="shared" si="3"/>
        <v/>
      </c>
    </row>
    <row r="34" spans="1:16" ht="22.5" customHeight="1" x14ac:dyDescent="0.4">
      <c r="A34" s="8">
        <f t="shared" si="4"/>
        <v>30</v>
      </c>
      <c r="B34" s="12" t="str">
        <f t="shared" si="6"/>
        <v/>
      </c>
      <c r="C34" s="10" t="str">
        <f t="shared" si="6"/>
        <v/>
      </c>
      <c r="D34" s="10" t="str">
        <f t="shared" si="6"/>
        <v/>
      </c>
      <c r="E34" s="41" t="str">
        <f t="shared" si="6"/>
        <v/>
      </c>
      <c r="F34" s="10" t="str">
        <f t="shared" si="6"/>
        <v/>
      </c>
      <c r="G34" s="11" t="str">
        <f t="shared" si="6"/>
        <v/>
      </c>
      <c r="H34" s="15" t="str">
        <f t="shared" si="6"/>
        <v/>
      </c>
      <c r="I34" s="17"/>
      <c r="J34" s="13" t="str">
        <f t="shared" si="2"/>
        <v/>
      </c>
      <c r="K34" s="13" t="str">
        <f t="shared" si="1"/>
        <v/>
      </c>
      <c r="L34" s="18"/>
      <c r="M34" s="18"/>
      <c r="N34" s="18"/>
      <c r="O34" s="18"/>
      <c r="P34" s="9" t="str">
        <f t="shared" si="3"/>
        <v/>
      </c>
    </row>
  </sheetData>
  <sheetProtection sheet="1" objects="1" scenarios="1" formatColumns="0" formatRows="0"/>
  <phoneticPr fontId="1"/>
  <pageMargins left="0.70866141732283472" right="0.70866141732283472" top="0.74803149606299213" bottom="0.74803149606299213" header="0.31496062992125984" footer="0.31496062992125984"/>
  <pageSetup paperSize="9" scale="73" orientation="landscape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9F4A1-ECC5-41D7-BEF0-08319599B8DE}">
  <sheetPr codeName="Sheet5"/>
  <dimension ref="A1:D6"/>
  <sheetViews>
    <sheetView workbookViewId="0">
      <selection activeCell="B7" sqref="B7"/>
    </sheetView>
  </sheetViews>
  <sheetFormatPr defaultRowHeight="18.75" x14ac:dyDescent="0.4"/>
  <cols>
    <col min="3" max="3" width="25.5" bestFit="1" customWidth="1"/>
    <col min="4" max="4" width="29.625" bestFit="1" customWidth="1"/>
  </cols>
  <sheetData>
    <row r="1" spans="1:4" x14ac:dyDescent="0.4">
      <c r="A1" s="1" t="s">
        <v>32</v>
      </c>
      <c r="B1" s="25" t="s">
        <v>21</v>
      </c>
      <c r="C1" s="1" t="s">
        <v>39</v>
      </c>
      <c r="D1" s="26" t="s">
        <v>42</v>
      </c>
    </row>
    <row r="2" spans="1:4" x14ac:dyDescent="0.4">
      <c r="A2" s="1" t="s">
        <v>33</v>
      </c>
      <c r="B2" s="25" t="s">
        <v>27</v>
      </c>
      <c r="C2" s="1" t="s">
        <v>41</v>
      </c>
      <c r="D2" s="1" t="s">
        <v>40</v>
      </c>
    </row>
    <row r="3" spans="1:4" x14ac:dyDescent="0.4">
      <c r="A3" s="1" t="s">
        <v>34</v>
      </c>
      <c r="B3" s="25" t="s">
        <v>28</v>
      </c>
      <c r="C3" s="1" t="s">
        <v>47</v>
      </c>
      <c r="D3" s="1" t="s">
        <v>49</v>
      </c>
    </row>
    <row r="4" spans="1:4" x14ac:dyDescent="0.4">
      <c r="A4" s="1" t="s">
        <v>35</v>
      </c>
      <c r="B4" s="25" t="s">
        <v>29</v>
      </c>
      <c r="C4" s="1" t="s">
        <v>48</v>
      </c>
      <c r="D4" s="27" t="s">
        <v>53</v>
      </c>
    </row>
    <row r="5" spans="1:4" x14ac:dyDescent="0.4">
      <c r="A5" s="1" t="s">
        <v>36</v>
      </c>
      <c r="B5" s="1" t="s">
        <v>30</v>
      </c>
    </row>
    <row r="6" spans="1:4" x14ac:dyDescent="0.4">
      <c r="A6" s="1" t="s">
        <v>61</v>
      </c>
      <c r="B6" s="1" t="s">
        <v>27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更新履歴</vt:lpstr>
      <vt:lpstr>常勤</vt:lpstr>
      <vt:lpstr>非常勤</vt:lpstr>
      <vt:lpstr>本務者</vt:lpstr>
      <vt:lpstr>リスト</vt:lpstr>
      <vt:lpstr>常勤!Print_Area</vt:lpstr>
      <vt:lpstr>非常勤!Print_Area</vt:lpstr>
      <vt:lpstr>本務者!Print_Area</vt:lpstr>
      <vt:lpstr>データ</vt:lpstr>
      <vt:lpstr>事由</vt:lpstr>
      <vt:lpstr>職名</vt:lpstr>
      <vt:lpstr>職名２</vt:lpstr>
      <vt:lpstr>任用事由</vt:lpstr>
    </vt:vector>
  </TitlesOfParts>
  <Company>愛知県教育委員会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2023-05-27T01:50:52Z</cp:lastPrinted>
  <dcterms:created xsi:type="dcterms:W3CDTF">2023-01-31T02:22:21Z</dcterms:created>
  <dcterms:modified xsi:type="dcterms:W3CDTF">2023-10-16T01:21:34Z</dcterms:modified>
</cp:coreProperties>
</file>